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ACIÓN MATEMÁTICAS ESO 22" sheetId="1" r:id="rId4"/>
    <sheet state="visible" name="PLANTILLA PROGRAMACIÓN MATEMÁTI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No te dejes engañar por los juegos de azar
	-José Joaquín Yelo Carrasco
----
Matemáticas en la naturaleza
----
Taller de joyas
	-José Joaquín Yelo Carrasco
----
Matemáticas en la naturaleza
----
A vueltas con la x
----
Matemáticas en la naturaleza
----
Unas reales vacaciones
----
Separados por una raya
	-José Joaquín Yelo Carrasco
----
Los turistas despistados
----
Reforma de la casa
----
Matemáticas en la naturaleza
----
Solidarízate
----
Dirige tu centro
----
Campaña de donación de sangre
----
Solidarízate
----
¿Crees que está relacionado?
	-José Joaquín Yelo Carrasco
----
Mi reloj, mi móvil y Galileo
----
Matemáticas en la naturaleza
----
Dirige tu centro
----
Campaña de donación de sangre
----
¿Qué tarifa de móvil elijo
	-José Joaquín Yelo Carrasco
----
Mens Sana in Corpore Sano
----
Organización del reparto de paquetería
----
Dirige tu centro
----
Solidarízate
----
La revolución de los datos
	-José Joaquín Yelo Carrasco
----
Andalucía única. Diseña tu viaje para descubrirla
	-José Joaquín Yelo Carrasco
----
Los números son otra historia
(Candidato a eliminar)
----
Reforma de la casa
----
Los turistas despistados
----
¿Me sigues? / Casino Royale
----
Mens Sana in Corpore Sano
----
Unas reales vacaciones
----
Organización del reparto de paquetería
----
Organización del reparto de paquetería
----
Mi gaming center
	-José Joaquín Yelo Carrasco
----
Para escapar, vamos a jugar
----
Visita al mercado
	-José Joaquín Yelo Carrasco
----
Trenden topic
	-José Joaquín Yelo Carrasco
----
Los turistas despistados
----
El libro de planos de Marcos
	-José Joaquín Yelo Carrasco
----
Reforma de la casa
----
Asalto al castillo
----
Solidarízate
----
Campamento en Marte
	-José Joaquín Yelo Carrasco
----
Campaña de donación de sangre
----
Mireloj, mi móvil y Galileo
----
Solidarízate
----
Organización del reparto de paquetería
----
Dirige tu centro
----
Solidarízate
----
Organización del reparto de paquetería
----
Nos comemos las matemáticas
----
En busca del número desconocido
	-José Joaquín Yelo Carrasco
----
La Geometría de tu casa
	-José Joaquín Yelo Carrasco
----
Mapas de calor en el deporte
----
Los turistas despistados
----
Campaña de donación de sangre
----
Elcano, la primera vuelta al mundo.
Candidato a eliminar
----
Matemagia
	-José Joaquín Yelo Carrasco
----
De compras
	-José Joaquín Yelo Carrasco
----
¿Te cuidas?
----
Los turistas despistados
----
Nos comemos las matemáticas
----
Matemáticas en la naturaleza
----
Reforma de la casa
----
Conviértete en un experto financiero
----
Dirige tu centro
----
En el laboratorio
----
Campaña de donación de sangre
----
Concurso de cocina
	-José Joaquín Yelo Carrasco
----
Diseñando puzzles
	-José Joaquín Yelo Carrasco
----
Crea tu Emblema Numerorum
	-José Joaquín Yelo Carrasco
----
Enigmas de la historia
----
A vueltas con la x
----
¿Me sigues? / Casino Royale
º
----
Estamos en funcionamiento
----
Los turistas despistados
----
Academia de traductores algebraicos
	-José Joaquín Yelo Carrasco
----
Las Olimpiadas
	-José Joaquín Yelo Carrasco
----
Organización del reparto de paquetería
----
Crea tu propia empresa
	-José Joaquín Yelo Carrasco
----
Campaña de donación de sangre
----
Donde hay materia, hay Geometría
	-José Joaquín Yelo Carrasco
----
Reforma de la casa
----
Leyendo el periódico
	-José Joaquín Yelo Carrasco
----
Reforma de la casa
----
En el laboratorio
----
Dirige tu centro</t>
      </text>
    </comment>
  </commentList>
</comments>
</file>

<file path=xl/sharedStrings.xml><?xml version="1.0" encoding="utf-8"?>
<sst xmlns="http://schemas.openxmlformats.org/spreadsheetml/2006/main" count="536" uniqueCount="203">
  <si>
    <t>Saberes básicos</t>
  </si>
  <si>
    <t>APARICIONES</t>
  </si>
  <si>
    <t>1º ESO</t>
  </si>
  <si>
    <t>3º ESO</t>
  </si>
  <si>
    <t>Planifica tu viaje de estudios</t>
  </si>
  <si>
    <t>Haz la cesta de la compra</t>
  </si>
  <si>
    <t>Diseña tu gaming center</t>
  </si>
  <si>
    <t>Crea tu espectáculo de magia</t>
  </si>
  <si>
    <t>Mensaje secreto para San Valentín</t>
  </si>
  <si>
    <t>Diseña tu caseta de Feria</t>
  </si>
  <si>
    <t>Fabrica tu medidor de salud</t>
  </si>
  <si>
    <t>Criterios de evaluación 1º ESO</t>
  </si>
  <si>
    <t>COMPETENCIA ESPECÍFICA</t>
  </si>
  <si>
    <t>DESCRIPTORES</t>
  </si>
  <si>
    <t>Dirige tu centro por un día</t>
  </si>
  <si>
    <t>Solidarizate con las Matemáticas</t>
  </si>
  <si>
    <t>Diseña tu empresa de reparto</t>
  </si>
  <si>
    <t>Reforma tu casa</t>
  </si>
  <si>
    <t>Los turistas despistados</t>
  </si>
  <si>
    <t>La fiesta de cumpleaños</t>
  </si>
  <si>
    <t>Diseña la Guía Matemática de la Naturaleza</t>
  </si>
  <si>
    <t>MAT.3.A.  Sentido numérico</t>
  </si>
  <si>
    <t>MAT.3.A.1. Conteo</t>
  </si>
  <si>
    <t>MAT.3.A.1.1 Estrategias variadas de recuento sistemático en situaciones de la vida cotidiana.</t>
  </si>
  <si>
    <t>x</t>
  </si>
  <si>
    <r>
      <rPr>
        <rFont val="Atkinson Hyperlegible"/>
        <b/>
        <color theme="1"/>
        <sz val="12.0"/>
      </rPr>
      <t>4.1.</t>
    </r>
  </si>
  <si>
    <t>STEM1, STEM2, STEM3, CD2, CD3, CD5, CE3.</t>
  </si>
  <si>
    <t>MAT.3.A.1.2 Adaptación del conteo al tamaño de los números en problemas de la vida cotidiana.</t>
  </si>
  <si>
    <r>
      <rPr>
        <rFont val="Atkinson Hyperlegible"/>
        <b/>
        <color theme="1"/>
        <sz val="12.0"/>
      </rPr>
      <t>6.1.</t>
    </r>
  </si>
  <si>
    <t>STEM1, STEM2, CD3, CD5, CC4, CE2, CE3, CCEC1.</t>
  </si>
  <si>
    <t>MAT.3.A.2. Cantidad</t>
  </si>
  <si>
    <t>MAT.3.A.2.1 Números grandes y pequeños: la notación exponencial y científica y el uso de la calculadora.</t>
  </si>
  <si>
    <r>
      <rPr>
        <rFont val="Atkinson Hyperlegible"/>
        <b/>
        <color theme="1"/>
        <sz val="12.0"/>
      </rPr>
      <t>1.1.</t>
    </r>
  </si>
  <si>
    <t>STEM1, STEM2, STEM3, STEM4, CD2, CPSAA5, CE3, CCEC4.</t>
  </si>
  <si>
    <t>MAT.3.A.2.2 Realización de estimaciones con la precisión requerida.</t>
  </si>
  <si>
    <r>
      <rPr>
        <rFont val="Atkinson Hyperlegible"/>
        <b/>
        <color theme="1"/>
        <sz val="12.0"/>
      </rPr>
      <t>1.3.</t>
    </r>
  </si>
  <si>
    <t>MAT.3.A.2.3 Números enteros, fraccionarios, decimales y raíces en la expresión de cantidades en contextos de la vida cotidiana.</t>
  </si>
  <si>
    <r>
      <rPr>
        <rFont val="Atkinson Hyperlegible"/>
        <b/>
        <color theme="1"/>
        <sz val="12.0"/>
      </rPr>
      <t>1.1.</t>
    </r>
  </si>
  <si>
    <t>MAT.3.A.2.4 Diferentes formas de representación de números enteros, fraccionarios y decimales, incluida la recta numérica.</t>
  </si>
  <si>
    <t>STEM3, CD1, CD2, CD5, CE3, CCEC4.</t>
  </si>
  <si>
    <t>MAT.3.A.2.5 Interpretación del significado de las variaciones porcentuales.</t>
  </si>
  <si>
    <r>
      <rPr>
        <rFont val="Atkinson Hyperlegible"/>
        <b/>
        <color theme="1"/>
        <sz val="12.0"/>
      </rPr>
      <t>5.2.</t>
    </r>
  </si>
  <si>
    <t>STEM1, STEM3, CD2, CD3, CCEC1.</t>
  </si>
  <si>
    <t>MAT.3.A.3. Sentido de las operaciones</t>
  </si>
  <si>
    <t>MAT.3.A.3.1 Estrategias de cálculo mental con números naturales, enteros, fracciones y decimales.</t>
  </si>
  <si>
    <r>
      <rPr>
        <rFont val="Atkinson Hyperlegible"/>
        <b/>
        <color theme="1"/>
        <sz val="12.0"/>
      </rPr>
      <t>1.2.</t>
    </r>
  </si>
  <si>
    <t>MAT.3.A.3.2 Operaciones con números enteros, fraccionarios o decimales en situaciones contextualizadas.</t>
  </si>
  <si>
    <r>
      <rPr>
        <rFont val="Atkinson Hyperlegible"/>
        <b/>
        <color theme="1"/>
        <sz val="12.0"/>
      </rPr>
      <t>5.1.</t>
    </r>
  </si>
  <si>
    <t>MAT.3.A.3.3 Relaciones inversas entre las operaciones (adición y sustracción; multiplicación y división; elevar al cuadrado y extraer la raíz cuadrada): comprensión y utilización en la simplificación y resolución de
problemas.</t>
  </si>
  <si>
    <t>CCL1, STEM1, STEM2, CD1, CD2, CD5, CE3.</t>
  </si>
  <si>
    <t>MAT.3.A.3.4 Efecto de las operaciones aritméticas con números enteros, fracciones y expresiones decimales.</t>
  </si>
  <si>
    <r>
      <rPr>
        <rFont val="Atkinson Hyperlegible"/>
        <b/>
        <color theme="1"/>
        <sz val="12.0"/>
      </rPr>
      <t>1.3.</t>
    </r>
  </si>
  <si>
    <t>MAT.3.A.3.5 Propiedades de las operaciones (suma, resta, multiplicación, división y potenciación): cálculos de manera eficiente con números naturales, enteros, fraccionarios y decimales tanto mentalmente como de forma manual, con calculadora u hoja de cálculo.</t>
  </si>
  <si>
    <r>
      <rPr>
        <rFont val="Atkinson Hyperlegible"/>
        <b/>
        <color theme="1"/>
        <sz val="12.0"/>
      </rPr>
      <t>2.1.</t>
    </r>
  </si>
  <si>
    <t>STEM1, STEM2, CD2, CPSAA4, CC3, CE3.</t>
  </si>
  <si>
    <t>MAT.3.A.4. Relaciones</t>
  </si>
  <si>
    <t>MAT.3.A.4.1 Factores, múltiplos y divisores. Factorización en números primos para resolver problemas:
estrategias y herramientas.</t>
  </si>
  <si>
    <r>
      <rPr>
        <rFont val="Atkinson Hyperlegible"/>
        <b/>
        <color theme="1"/>
        <sz val="12.0"/>
      </rPr>
      <t>5.2.</t>
    </r>
  </si>
  <si>
    <t>MAT.3.A.4.2 Comparación y ordenación de fracciones, decimales y porcentajes: situación exacta o aproximada en la recta numérica.</t>
  </si>
  <si>
    <t>MAT.3.A.4.3 Selección de la representación adecuada para una misma cantidad en cada situación o problema.</t>
  </si>
  <si>
    <r>
      <rPr>
        <rFont val="Atkinson Hyperlegible"/>
        <b/>
        <color theme="1"/>
        <sz val="12.0"/>
      </rPr>
      <t>8.2.</t>
    </r>
  </si>
  <si>
    <t>CCL1, CCL3, CP1, STEM2, STEM4, CD2, CD3, CE3, CCEC3.</t>
  </si>
  <si>
    <t>MAT.3.A.4.4 Patrones y regularidades numéricas.</t>
  </si>
  <si>
    <t>MAT.3.A.5. Razonamiento proporcional</t>
  </si>
  <si>
    <t>MAT.3.A.5.1 Razones y proporciones: comprensión y representación de relaciones cuantitativas.</t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</si>
  <si>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</si>
  <si>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6.1.</t>
    </r>
  </si>
  <si>
    <t>MAT.3.A.5.2 Porcentajes: comprensión y resolución de problemas.</t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</si>
  <si>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</si>
  <si>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6.1.</t>
    </r>
  </si>
  <si>
    <t>MAT.3.A.5.3 Situaciones de proporcionalidad en diferentes contextos: análisis y desarrollo de métodos para la resolución de problemas (aumentos y disminuciones porcentuales, rebajas y subidas de precios, impuestos,escalas, cambios de divisas, velocidad y tiempo, etc.).</t>
  </si>
  <si>
    <t>MAT.3.A.6. Educación financiera</t>
  </si>
  <si>
    <t>MAT.3.A.6.1 Interpretación  de  la  información  numérica  en  contextos  financieros sencillos.</t>
  </si>
  <si>
    <t>MAT.3.A.6.2 Métodos para la toma de decisiones de consumo responsable atendiendo a las relaciones entre calidad y precio, y a las relaciones entre valor y precio en contextos cotidianos.</t>
  </si>
  <si>
    <r>
      <rPr>
        <rFont val="Atkinson Hyperlegible"/>
        <b/>
        <color theme="1"/>
        <sz val="12.0"/>
      </rPr>
      <t>2.2.</t>
    </r>
  </si>
  <si>
    <t>MAT.3.B.  Sentido de la medida</t>
  </si>
  <si>
    <t>MAT.3.B.1. Magnitud</t>
  </si>
  <si>
    <t>MAT.3.B.1.1. Atributos mensurables de los objetos físicos y matemáticos: reconocimiento, investigación y
relación entre los mismos.</t>
  </si>
  <si>
    <t>MAT.3.B.1.2. Estrategias de elección de las unidades y operaciones adecuadas en problemas que impliquen medida.</t>
  </si>
  <si>
    <r>
      <rPr>
        <rFont val="Atkinson Hyperlegible"/>
        <b/>
        <color theme="1"/>
        <sz val="12.0"/>
      </rPr>
      <t>1.2.</t>
    </r>
  </si>
  <si>
    <t>MAT.3.B.2. Medición</t>
  </si>
  <si>
    <t>MAT.3.B.2.1 Longitudes, áreas y volúmenes en figuras planas y tridimensionales: deducción, interpretación y aplicación.</t>
  </si>
  <si>
    <t>MAT.3.B.2.2 Representaciones planas de objetos tridimensionales en la visualización y resolución de
problemas de áreas.</t>
  </si>
  <si>
    <t>MAT.3.B.2.3. Representaciones de objetos geométricos con propiedades fijadas, como las longitudes de los lados o las medidas de los ángulos.</t>
  </si>
  <si>
    <t>MAT.3.B.2.4. La probabilidad como medida asociada a la incertidumbre de experimentos aleatorios.</t>
  </si>
  <si>
    <r>
      <rPr>
        <rFont val="Atkinson Hyperlegible"/>
        <b/>
        <color theme="1"/>
        <sz val="12.0"/>
      </rPr>
      <t>1.1.</t>
    </r>
  </si>
  <si>
    <t>MAT.3.B.3. Estimación y relaciones</t>
  </si>
  <si>
    <t>MAT.3.B.3.1 Formulación de conjeturas sobre medidas o relaciones entre las mismas basadas en
estimaciones.</t>
  </si>
  <si>
    <t>MAT.3.B.3.2 Estrategias para la toma de decisión justificada del grado de precisión requerida en situaciones de medida.</t>
  </si>
  <si>
    <t>MAT.3.C.  Sentido espacial</t>
  </si>
  <si>
    <t>MAT.3.C.1. Formas geométricas de dos y tres dimensiones</t>
  </si>
  <si>
    <t>MAT.3.C.1.1 Figuras geométricas planas y tridimensionales: descripción y clasificación en función de sus
propiedades o características.</t>
  </si>
  <si>
    <t>MAT.3.C.1.2 Relaciones geométricas como la congruencia, la semejanza, la relación pitagórica y la proporción cordobesa en figuras planas y tridimensionales: identificación y aplicación.</t>
  </si>
  <si>
    <t>MAT.3.C.1.3 Construcción de figuras geométricas con herramientas manipulativas y digitales (programas de geometría dinámica, realidad aumentada…).</t>
  </si>
  <si>
    <t>MAT.3.C.2. Localización y sistemas de representación</t>
  </si>
  <si>
    <t>MAT.3.C.2.1 Relaciones espaciales: localización y descripción mediante coordenadas geométricas y otros
sistemas de representación para examinar las propiedades de las figuras geométricas</t>
  </si>
  <si>
    <t>MAT.3.C.3. Movimientos y transformaciones</t>
  </si>
  <si>
    <t>MAT.3.C.3.1 Transformaciones elementales como giros, traslaciones y simetrías en situaciones diversas
utilizando herramientas tecnológicas y manipulativas. Análisis de su uso en el arte andalusí y la cultura
andaluza.</t>
  </si>
  <si>
    <t>MAT.3.C.4. Visualización, razonamiento y modelización geométrica</t>
  </si>
  <si>
    <t>MAT.3.C.4.1 Modelización geométrica: relaciones numéricas y algebraicas en la resolución de problemas.</t>
  </si>
  <si>
    <t>MAT.3.C.4.2 Relaciones geométricas en contextos matemáticos y no matemáticos (arte, ciencia, vida diaria...).</t>
  </si>
  <si>
    <t>MAT.3.D.  Sentido algebraico</t>
  </si>
  <si>
    <t>MAT.3.D.1.  Patrones</t>
  </si>
  <si>
    <t>MAT.3.D.1.1 Patrones, pautas y regularidades: observación y determinación de la regla de formación en casos sencillos.</t>
  </si>
  <si>
    <r>
      <rPr>
        <rFont val="Atkinson Hyperlegible"/>
        <b/>
        <color theme="1"/>
        <sz val="12.0"/>
      </rPr>
      <t>4.2.</t>
    </r>
  </si>
  <si>
    <t>MAT.3.D.2.  Modelo matemático</t>
  </si>
  <si>
    <t>MAT.3.D.2.1 Modelización de situaciones de la vida cotidiana usando representaciones matemáticas y el
lenguaje algebraico.</t>
  </si>
  <si>
    <r>
      <rPr>
        <rFont val="Atkinson Hyperlegible"/>
        <b/>
        <color theme="1"/>
        <sz val="12.0"/>
      </rPr>
      <t>4.2.</t>
    </r>
  </si>
  <si>
    <t>MAT.3.D.2.2 Estrategias de deducción de conclusiones razonables a partir de un modelo matemático.</t>
  </si>
  <si>
    <t>MAT.3.D.3.  Variable</t>
  </si>
  <si>
    <t>MAT.3.D.3.1 Variable: comprensión del concepto en sus diferentes naturalezas.</t>
  </si>
  <si>
    <r>
      <rPr>
        <rFont val="Atkinson Hyperlegible"/>
        <b/>
        <color theme="1"/>
        <sz val="12.0"/>
      </rPr>
      <t>8.1.</t>
    </r>
  </si>
  <si>
    <t>MAT.3.D.4.  Igualdad y desigualdad</t>
  </si>
  <si>
    <t>MAT.3.D.4.1 Relaciones lineales y cuadráticas en situaciones de la vida cotidiana o matemáticamente
relevantes: expresión mediante álgebra simbólica.</t>
  </si>
  <si>
    <t>MAT.3.D.4.2 Equivalencia de expresiones algebraicas en la resolución de problemas basados en relaciones lineales y cuadráticas.</t>
  </si>
  <si>
    <t>MAT.3.D.4.3 Estrategias de búsqueda de las soluciones en ecuaciones y sistemas lineales y ecuaciones
cuadráticas en situaciones de la vida cotidiana.</t>
  </si>
  <si>
    <t>MAT.3.D.4.4 Ecuaciones: resolución mediante el uso de la tecnología.</t>
  </si>
  <si>
    <t>MAT.3.D.5.  Relaciones y funciones</t>
  </si>
  <si>
    <t>MAT.3.D.5.1 Relaciones cuantitativas en situaciones de la vida cotidiana y clases de funciones que las
modelizan.</t>
  </si>
  <si>
    <t>MAT.3.D.5.2 Relaciones lineales y cuadráticas: identificación y comparación de diferentes modos de
representación, tablas, gráficas o expresiones algebraicas, y sus propiedades partir de ellas.</t>
  </si>
  <si>
    <r>
      <rPr>
        <rFont val="Atkinson Hyperlegible"/>
        <b/>
        <color theme="1"/>
        <sz val="12.0"/>
      </rPr>
      <t>3.2.</t>
    </r>
  </si>
  <si>
    <t>MAT.3.D.5.3 Estrategias de deducción de la información relevante de una función mediante el uso de
diferentes representaciones simbólicas</t>
  </si>
  <si>
    <t>MAT.3.D.6.  Pensamiento computacional</t>
  </si>
  <si>
    <t>MAT.3.D.6.1 Generalización y transferencia de procesos de resolución de problemas a otras situaciones.</t>
  </si>
  <si>
    <t>MAT.3.D.6.2 Estrategias para la interpretación, modificación de algoritmos.</t>
  </si>
  <si>
    <t>MAT.3.D.6.3 Estrategias de formulación de cuestiones susceptibles de ser analizados programas y otras
herramientas.</t>
  </si>
  <si>
    <t>MAT.3.E.  Sentido estocástico</t>
  </si>
  <si>
    <t>MAT.3.E.1.  Oraganización y análisis de datos</t>
  </si>
  <si>
    <t>MAT.3.E.1.1 Estrategias de formulación de cuestiones susceptibles de ser analizados programas y otras
herramientas.</t>
  </si>
  <si>
    <r>
      <rPr>
        <rFont val="Atkinson Hyperlegible"/>
        <b/>
        <color theme="1"/>
        <sz val="12.0"/>
      </rPr>
      <t>6.1.</t>
    </r>
  </si>
  <si>
    <t>MAT.3.E.1.2 Análisis e interpretación de tablas y gráficos estadísticos de variables cualitativas, cuantitativas discretas y cuantitativas continuas en contextos reales.</t>
  </si>
  <si>
    <r>
      <rPr>
        <rFont val="Atkinson Hyperlegible"/>
        <b/>
        <color theme="1"/>
        <sz val="12.0"/>
      </rPr>
      <t>1.1.</t>
    </r>
  </si>
  <si>
    <t>MAT.3.E.1.3 Gráficos estadísticos: representación mediante diferentes tecnologías (calculadora, hoja de
cálculo, aplicaciones...) y elección del más adecuado.</t>
  </si>
  <si>
    <t>MAT.3.E.1.4 Interpretación de las medidas de localización y dispersión. Elección, en función de la situación objeto de estudio, y cálculo de la medida de centralización más adecuada.</t>
  </si>
  <si>
    <t>MAT.3.E.1.5 Reconocimiento de que las medidas de dispersión describen la variabilidad de los datos.</t>
  </si>
  <si>
    <t>MAT.3.E.1.6 Cálculo, manual y con apoyo tecnológico, e interpretación de las medidas de localización y
dispersión en situaciones reales.</t>
  </si>
  <si>
    <t>MAT.3.E.1.7 Comparación de dos conjuntos de datos atendiendo a las medidas de localización y dispersión.</t>
  </si>
  <si>
    <t>MAT.3.E.2.  Icertidumbre</t>
  </si>
  <si>
    <t>MAT.3.E.2.1 Fenómenos deterministas y aleatorios: identificación.</t>
  </si>
  <si>
    <t>MAT.3.E.2.2 Experimentos simples: planificación, realización, análisis de la incertidumbre asociada.</t>
  </si>
  <si>
    <t>MAT.3.E.2.3 Asignación de probabilidades a partir de la experimentación, el concepto de frecuencia relativa, la regla de Laplace y técnicas simples de recuento.</t>
  </si>
  <si>
    <t>MAT.3.E.3. Inferencia</t>
  </si>
  <si>
    <t>MAT.3.E.3.1 Formulación de preguntas adecuadas que permitan conocer las características de interés de una población.</t>
  </si>
  <si>
    <r>
      <rPr>
        <rFont val="Atkinson Hyperlegible"/>
        <b/>
        <color theme="1"/>
        <sz val="12.0"/>
      </rPr>
      <t>6.1.</t>
    </r>
  </si>
  <si>
    <t>MAT.3.E.3.2 Datos relevantes para dar respuesta a cuestiones planteadas en investigaciones estadísticas:
selección y presentación de la información procedente de una muestra mediante herramientas digitales.</t>
  </si>
  <si>
    <r>
      <rPr>
        <rFont val="Atkinson Hyperlegible"/>
        <b/>
        <color theme="1"/>
        <sz val="12.0"/>
      </rPr>
      <t>3.3.</t>
    </r>
  </si>
  <si>
    <t>MAT.3.E.3.3 Estrategias de deducción de conclusiones a partir de una muestra con el fin de emitir juicios y tomar decisiones adecuadas</t>
  </si>
  <si>
    <r>
      <rPr>
        <rFont val="Atkinson Hyperlegible"/>
        <b/>
        <color theme="1"/>
        <sz val="12.0"/>
      </rPr>
      <t>6.3.</t>
    </r>
  </si>
  <si>
    <t>MAT.3.F.  Sentido socioafectivo</t>
  </si>
  <si>
    <t>MAT.3.F.1.  Creencias, actitudes y emociones</t>
  </si>
  <si>
    <t>MAT.3.F.1.1 Gestión emocional: emociones que intervienen en el aprendizaje de las matemáticas.
Autoconciencia y autorregulación.</t>
  </si>
  <si>
    <r>
      <rPr>
        <rFont val="Atkinson Hyperlegible"/>
        <b/>
        <color theme="1"/>
        <sz val="12.0"/>
      </rPr>
      <t>9.1.</t>
    </r>
  </si>
  <si>
    <t>STEM5, CPSAA1, CPSAA4, CPSAA5, CE2, CE3.</t>
  </si>
  <si>
    <t>MAT.3.F.1.2 Estrategias de fomento de la curiosidad, la iniciativa, la perseverancia y la resiliencia en el
aprendizaje de las matemáticas.</t>
  </si>
  <si>
    <r>
      <rPr>
        <rFont val="Atkinson Hyperlegible"/>
        <b/>
        <color theme="1"/>
        <sz val="12.0"/>
      </rPr>
      <t>9.2.</t>
    </r>
  </si>
  <si>
    <t>MAT.3.F.1.3 Estrategias de fomento de la flexibilidad cognitiva: apertura a cambios de estrategia y
transformación del error en oportunidad de aprendizaje.</t>
  </si>
  <si>
    <r>
      <rPr>
        <rFont val="Atkinson Hyperlegible"/>
        <b/>
        <color theme="1"/>
        <sz val="12.0"/>
      </rPr>
      <t>1.3.</t>
    </r>
  </si>
  <si>
    <t>MAT.3.F.2.  Trabajo en equipo y toma de decisiones</t>
  </si>
  <si>
    <t>MAT.3.F.2.1 Técnicas cooperativas para optimizar el trabajo en equipo y compartir y construir conocimiento matemático.</t>
  </si>
  <si>
    <r>
      <rPr>
        <rFont val="Atkinson Hyperlegible"/>
        <b/>
        <color theme="1"/>
        <sz val="12.0"/>
      </rPr>
      <t>10.2.</t>
    </r>
  </si>
  <si>
    <t>MAT.3.F.2.2 Conductas empáticas y estrategias de la gestión de conflictos.</t>
  </si>
  <si>
    <t>MAT.3.F.3.  Inclusión, respeto y diversidad</t>
  </si>
  <si>
    <t>MAT.3.F.3.1 Actitudes inclusivas y aceptación de la diversidad presente en el aula y en la sociedad.</t>
  </si>
  <si>
    <r>
      <rPr>
        <rFont val="Atkinson Hyperlegible"/>
        <b/>
        <color theme="1"/>
        <sz val="12.0"/>
      </rPr>
      <t>10.2.</t>
    </r>
  </si>
  <si>
    <t>MAT.3.F.3.2 La contribución de las matemáticas al desarrollo de los distintos ámbitos del conocimiento
humano desde una perspectiva de género.</t>
  </si>
  <si>
    <r>
      <rPr>
        <rFont val="Atkinson Hyperlegible"/>
        <b/>
        <color theme="1"/>
        <sz val="12.0"/>
      </rPr>
      <t>6.3.</t>
    </r>
  </si>
  <si>
    <t>MAT.3.F.3.3. Reconocimiento de la contribución de la cultura andaluza, en los diferentes periodos históricos y en particular del andalusí, al desarrollo de las matemáticas.</t>
  </si>
  <si>
    <r>
      <rPr>
        <rFont val="Atkinson Hyperlegible"/>
        <b/>
        <color theme="1"/>
        <sz val="12.0"/>
      </rPr>
      <t>6.3.</t>
    </r>
  </si>
  <si>
    <r>
      <rPr>
        <rFont val="Atkinson Hyperlegible"/>
        <b/>
        <color theme="1"/>
        <sz val="12.0"/>
      </rPr>
      <t>4.1.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</si>
  <si>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</si>
  <si>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1.1.</t>
    </r>
  </si>
  <si>
    <r>
      <rPr>
        <rFont val="Atkinson Hyperlegible"/>
        <b/>
        <color theme="1"/>
        <sz val="12.0"/>
      </rPr>
      <t>1.3.</t>
    </r>
  </si>
  <si>
    <r>
      <rPr>
        <rFont val="Atkinson Hyperlegible"/>
        <b/>
        <color theme="1"/>
        <sz val="12.0"/>
      </rPr>
      <t>1.1.</t>
    </r>
  </si>
  <si>
    <r>
      <rPr>
        <rFont val="Atkinson Hyperlegible"/>
        <b/>
        <color theme="1"/>
        <sz val="12.0"/>
      </rPr>
      <t>5.2.</t>
    </r>
  </si>
  <si>
    <r>
      <rPr>
        <rFont val="Atkinson Hyperlegible"/>
        <b/>
        <color theme="1"/>
        <sz val="12.0"/>
      </rPr>
      <t>1.2.</t>
    </r>
  </si>
  <si>
    <r>
      <rPr>
        <rFont val="Atkinson Hyperlegible"/>
        <b/>
        <color theme="1"/>
        <sz val="12.0"/>
      </rPr>
      <t>5.1.</t>
    </r>
  </si>
  <si>
    <r>
      <rPr>
        <rFont val="Atkinson Hyperlegible"/>
        <b/>
        <color theme="1"/>
        <sz val="12.0"/>
      </rPr>
      <t>1.3.</t>
    </r>
  </si>
  <si>
    <r>
      <rPr>
        <rFont val="Atkinson Hyperlegible"/>
        <b/>
        <color theme="1"/>
        <sz val="12.0"/>
      </rPr>
      <t>2.1.</t>
    </r>
  </si>
  <si>
    <r>
      <rPr>
        <rFont val="Atkinson Hyperlegible"/>
        <b/>
        <color theme="1"/>
        <sz val="12.0"/>
      </rPr>
      <t>5.2.</t>
    </r>
  </si>
  <si>
    <r>
      <rPr>
        <rFont val="Atkinson Hyperlegible"/>
        <b/>
        <color theme="1"/>
        <sz val="12.0"/>
      </rPr>
      <t>8.2.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</si>
  <si>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</si>
  <si>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</si>
  <si>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</si>
  <si>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</si>
  <si>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2.2.</t>
    </r>
  </si>
  <si>
    <r>
      <rPr>
        <rFont val="Atkinson Hyperlegible"/>
        <b/>
        <color theme="1"/>
        <sz val="12.0"/>
      </rPr>
      <t>1.2.</t>
    </r>
  </si>
  <si>
    <r>
      <rPr>
        <rFont val="Atkinson Hyperlegible"/>
        <b/>
        <color theme="1"/>
        <sz val="12.0"/>
      </rPr>
      <t>1.1.</t>
    </r>
  </si>
  <si>
    <r>
      <rPr>
        <rFont val="Atkinson Hyperlegible"/>
        <b/>
        <color theme="1"/>
        <sz val="12.0"/>
      </rPr>
      <t>4.2.</t>
    </r>
  </si>
  <si>
    <r>
      <rPr>
        <rFont val="Atkinson Hyperlegible"/>
        <b/>
        <color theme="1"/>
        <sz val="12.0"/>
      </rPr>
      <t>4.2.</t>
    </r>
  </si>
  <si>
    <r>
      <rPr>
        <rFont val="Atkinson Hyperlegible"/>
        <b/>
        <color theme="1"/>
        <sz val="12.0"/>
      </rPr>
      <t>8.1.</t>
    </r>
  </si>
  <si>
    <r>
      <rPr>
        <rFont val="Atkinson Hyperlegible"/>
        <b/>
        <color theme="1"/>
        <sz val="12.0"/>
      </rPr>
      <t>3.2.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</si>
  <si>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</si>
  <si>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1.1.</t>
    </r>
  </si>
  <si>
    <r>
      <rPr>
        <rFont val="Atkinson Hyperlegible"/>
        <b/>
        <color theme="1"/>
        <sz val="12.0"/>
      </rPr>
      <t>6.1.</t>
    </r>
  </si>
  <si>
    <r>
      <rPr>
        <rFont val="Atkinson Hyperlegible"/>
        <b/>
        <color theme="1"/>
        <sz val="12.0"/>
      </rPr>
      <t>3.3.</t>
    </r>
  </si>
  <si>
    <r>
      <rPr>
        <rFont val="Atkinson Hyperlegible"/>
        <b/>
        <color theme="1"/>
        <sz val="12.0"/>
      </rPr>
      <t>6.3.</t>
    </r>
  </si>
  <si>
    <r>
      <rPr>
        <rFont val="Atkinson Hyperlegible"/>
        <b/>
        <color theme="1"/>
        <sz val="12.0"/>
      </rPr>
      <t>9.1.</t>
    </r>
  </si>
  <si>
    <r>
      <rPr>
        <rFont val="Atkinson Hyperlegible"/>
        <b/>
        <color theme="1"/>
        <sz val="12.0"/>
      </rPr>
      <t>9.2.</t>
    </r>
  </si>
  <si>
    <r>
      <rPr>
        <rFont val="Atkinson Hyperlegible"/>
        <b/>
        <color theme="1"/>
        <sz val="12.0"/>
      </rPr>
      <t>1.3.</t>
    </r>
  </si>
  <si>
    <r>
      <rPr>
        <rFont val="Atkinson Hyperlegible"/>
        <b/>
        <color theme="1"/>
        <sz val="12.0"/>
      </rPr>
      <t>10.2.</t>
    </r>
  </si>
  <si>
    <r>
      <rPr>
        <rFont val="Atkinson Hyperlegible"/>
        <b/>
        <color theme="1"/>
        <sz val="12.0"/>
      </rPr>
      <t>10.2.</t>
    </r>
  </si>
  <si>
    <r>
      <rPr>
        <rFont val="Atkinson Hyperlegible"/>
        <b/>
        <color theme="1"/>
        <sz val="12.0"/>
      </rPr>
      <t>6.3.</t>
    </r>
  </si>
  <si>
    <r>
      <rPr>
        <rFont val="Atkinson Hyperlegible"/>
        <b/>
        <color theme="1"/>
        <sz val="12.0"/>
      </rPr>
      <t>6.3.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</si>
</sst>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"/>
    <numFmt numFmtId="165" formatCode="d.m"/>
    <numFmt numFmtId="166" formatCode="0.0"/>
  </numFmts>
  <fonts count="10">
    <font>
      <sz val="10.0"/>
      <color rgb="FF000000"/>
      <name val="Calibri"/>
      <scheme val="minor"/>
    </font>
    <font>
      <b/>
      <sz val="36.0"/>
      <color theme="1"/>
      <name val="Atkinson Hyperlegible"/>
    </font>
    <font>
      <b/>
      <sz val="10.0"/>
      <color theme="1"/>
      <name val="Atkinson Hyperlegible"/>
    </font>
    <font>
      <b/>
      <sz val="14.0"/>
      <color theme="1"/>
      <name val="Atkinson Hyperlegible"/>
    </font>
    <font/>
    <font>
      <b/>
      <sz val="12.0"/>
      <color theme="1"/>
      <name val="Atkinson Hyperlegible"/>
    </font>
    <font>
      <b/>
      <color rgb="FFFFFFFF"/>
      <name val="Atkinson Hyperlegible"/>
    </font>
    <font>
      <color theme="1"/>
      <name val="Atkinson Hyperlegible"/>
    </font>
    <font>
      <sz val="18.0"/>
      <color theme="1"/>
      <name val="Atkinson Hyperlegible"/>
    </font>
    <font>
      <b/>
      <sz val="18.0"/>
      <color theme="1"/>
      <name val="Atkinson Hyperlegible"/>
    </font>
  </fonts>
  <fills count="23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E06666"/>
        <bgColor rgb="FFE06666"/>
      </patternFill>
    </fill>
    <fill>
      <patternFill patternType="solid">
        <fgColor rgb="FFC27BA0"/>
        <bgColor rgb="FFC27BA0"/>
      </patternFill>
    </fill>
    <fill>
      <patternFill patternType="solid">
        <fgColor rgb="FFF4CCCC"/>
        <bgColor rgb="FFF4CCCC"/>
      </patternFill>
    </fill>
    <fill>
      <patternFill patternType="solid">
        <fgColor rgb="FF6AA84F"/>
        <bgColor rgb="FF6AA84F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47">
    <border/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horizontal="left" readingOrder="0" shrinkToFit="0" vertical="top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textRotation="90" vertical="center" wrapText="1"/>
    </xf>
    <xf borderId="2" fillId="4" fontId="3" numFmtId="0" xfId="0" applyAlignment="1" applyBorder="1" applyFill="1" applyFont="1">
      <alignment horizontal="center" shrinkToFit="0" vertical="center" wrapText="1"/>
    </xf>
    <xf borderId="3" fillId="0" fontId="4" numFmtId="0" xfId="0" applyAlignment="1" applyBorder="1" applyFont="1">
      <alignment horizontal="left" vertical="top"/>
    </xf>
    <xf borderId="4" fillId="0" fontId="4" numFmtId="0" xfId="0" applyAlignment="1" applyBorder="1" applyFont="1">
      <alignment horizontal="left" vertical="top"/>
    </xf>
    <xf borderId="2" fillId="5" fontId="3" numFmtId="0" xfId="0" applyAlignment="1" applyBorder="1" applyFill="1" applyFont="1">
      <alignment horizontal="center" shrinkToFit="0" vertical="center" wrapText="1"/>
    </xf>
    <xf borderId="5" fillId="0" fontId="4" numFmtId="0" xfId="0" applyAlignment="1" applyBorder="1" applyFont="1">
      <alignment horizontal="left" vertical="top"/>
    </xf>
    <xf borderId="6" fillId="6" fontId="5" numFmtId="0" xfId="0" applyAlignment="1" applyBorder="1" applyFill="1" applyFont="1">
      <alignment horizontal="center" shrinkToFit="0" textRotation="90" vertical="center" wrapText="1"/>
    </xf>
    <xf borderId="7" fillId="7" fontId="5" numFmtId="0" xfId="0" applyAlignment="1" applyBorder="1" applyFill="1" applyFont="1">
      <alignment horizontal="center" shrinkToFit="0" textRotation="90" vertical="center" wrapText="1"/>
    </xf>
    <xf borderId="7" fillId="6" fontId="5" numFmtId="0" xfId="0" applyAlignment="1" applyBorder="1" applyFont="1">
      <alignment horizontal="center" shrinkToFit="0" textRotation="90" vertical="center" wrapText="1"/>
    </xf>
    <xf borderId="7" fillId="0" fontId="5" numFmtId="0" xfId="0" applyAlignment="1" applyBorder="1" applyFont="1">
      <alignment horizontal="center" shrinkToFit="0" textRotation="90" vertical="center" wrapText="1"/>
    </xf>
    <xf borderId="8" fillId="6" fontId="5" numFmtId="0" xfId="0" applyAlignment="1" applyBorder="1" applyFont="1">
      <alignment horizontal="center" shrinkToFit="0" textRotation="90" vertical="center" wrapText="1"/>
    </xf>
    <xf borderId="9" fillId="0" fontId="5" numFmtId="0" xfId="0" applyAlignment="1" applyBorder="1" applyFont="1">
      <alignment horizontal="center" shrinkToFit="0" textRotation="90" vertical="center" wrapText="1"/>
    </xf>
    <xf borderId="10" fillId="0" fontId="5" numFmtId="0" xfId="0" applyAlignment="1" applyBorder="1" applyFont="1">
      <alignment horizontal="center" shrinkToFit="0" textRotation="9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8" fontId="5" numFmtId="0" xfId="0" applyAlignment="1" applyBorder="1" applyFill="1" applyFont="1">
      <alignment horizontal="left" textRotation="90" vertical="bottom"/>
    </xf>
    <xf borderId="12" fillId="9" fontId="5" numFmtId="0" xfId="0" applyAlignment="1" applyBorder="1" applyFill="1" applyFont="1">
      <alignment horizontal="left" textRotation="90" vertical="bottom"/>
    </xf>
    <xf borderId="1" fillId="10" fontId="6" numFmtId="0" xfId="0" applyAlignment="1" applyBorder="1" applyFill="1" applyFont="1">
      <alignment horizontal="left" shrinkToFit="0" vertical="center" wrapText="1"/>
    </xf>
    <xf borderId="1" fillId="11" fontId="7" numFmtId="0" xfId="0" applyAlignment="1" applyBorder="1" applyFill="1" applyFont="1">
      <alignment horizontal="center" shrinkToFit="0" vertical="center" wrapText="1"/>
    </xf>
    <xf borderId="13" fillId="10" fontId="7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vertical="top"/>
    </xf>
    <xf borderId="15" fillId="0" fontId="4" numFmtId="0" xfId="0" applyAlignment="1" applyBorder="1" applyFont="1">
      <alignment horizontal="left" vertical="top"/>
    </xf>
    <xf borderId="2" fillId="12" fontId="7" numFmtId="0" xfId="0" applyAlignment="1" applyBorder="1" applyFill="1" applyFont="1">
      <alignment horizontal="left" shrinkToFit="0" vertical="center" wrapText="1"/>
    </xf>
    <xf borderId="2" fillId="12" fontId="7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left" shrinkToFit="0" vertical="center" wrapText="1"/>
    </xf>
    <xf borderId="16" fillId="11" fontId="8" numFmtId="0" xfId="0" applyAlignment="1" applyBorder="1" applyFont="1">
      <alignment horizontal="center" shrinkToFit="0" vertical="center" wrapText="1"/>
    </xf>
    <xf borderId="6" fillId="6" fontId="8" numFmtId="0" xfId="0" applyAlignment="1" applyBorder="1" applyFont="1">
      <alignment horizontal="center" shrinkToFit="0" vertical="center" wrapText="1"/>
    </xf>
    <xf borderId="7" fillId="7" fontId="8" numFmtId="0" xfId="0" applyAlignment="1" applyBorder="1" applyFont="1">
      <alignment horizontal="center" shrinkToFit="0" vertical="center" wrapText="1"/>
    </xf>
    <xf borderId="7" fillId="6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6" fillId="5" fontId="8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9" fillId="12" fontId="7" numFmtId="0" xfId="0" applyAlignment="1" applyBorder="1" applyFont="1">
      <alignment horizontal="left" shrinkToFit="0" vertical="center" wrapText="1"/>
    </xf>
    <xf borderId="11" fillId="0" fontId="4" numFmtId="0" xfId="0" applyAlignment="1" applyBorder="1" applyFont="1">
      <alignment horizontal="left" vertical="top"/>
    </xf>
    <xf borderId="9" fillId="12" fontId="8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left" vertical="top"/>
    </xf>
    <xf borderId="18" fillId="12" fontId="7" numFmtId="0" xfId="0" applyAlignment="1" applyBorder="1" applyFont="1">
      <alignment horizontal="center" shrinkToFit="0" vertical="center" wrapText="1"/>
    </xf>
    <xf borderId="11" fillId="12" fontId="7" numFmtId="0" xfId="0" applyAlignment="1" applyBorder="1" applyFont="1">
      <alignment horizontal="center" shrinkToFit="0" vertical="center" wrapText="1"/>
    </xf>
    <xf borderId="9" fillId="12" fontId="7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left" readingOrder="0" shrinkToFit="0" vertical="center" wrapText="1"/>
    </xf>
    <xf borderId="7" fillId="6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7" fillId="0" fontId="8" numFmtId="0" xfId="0" applyAlignment="1" applyBorder="1" applyFont="1">
      <alignment horizontal="left" shrinkToFit="0" vertical="center" wrapText="1"/>
    </xf>
    <xf borderId="8" fillId="6" fontId="8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left" vertical="center"/>
    </xf>
    <xf borderId="20" fillId="0" fontId="5" numFmtId="0" xfId="0" applyAlignment="1" applyBorder="1" applyFont="1">
      <alignment horizontal="center" shrinkToFit="0" vertical="top" wrapText="1"/>
    </xf>
    <xf borderId="21" fillId="0" fontId="5" numFmtId="0" xfId="0" applyAlignment="1" applyBorder="1" applyFont="1">
      <alignment horizontal="center" vertical="top"/>
    </xf>
    <xf borderId="22" fillId="0" fontId="5" numFmtId="0" xfId="0" applyAlignment="1" applyBorder="1" applyFont="1">
      <alignment horizontal="left" vertical="center"/>
    </xf>
    <xf borderId="20" fillId="0" fontId="5" numFmtId="164" xfId="0" applyAlignment="1" applyBorder="1" applyFont="1" applyNumberFormat="1">
      <alignment horizontal="center" shrinkToFit="0" vertical="top" wrapText="1"/>
    </xf>
    <xf borderId="6" fillId="0" fontId="5" numFmtId="165" xfId="0" applyAlignment="1" applyBorder="1" applyFont="1" applyNumberFormat="1">
      <alignment horizontal="center" shrinkToFit="0" vertical="center" wrapText="1"/>
    </xf>
    <xf borderId="23" fillId="0" fontId="7" numFmtId="0" xfId="0" applyAlignment="1" applyBorder="1" applyFont="1">
      <alignment horizontal="left" shrinkToFit="0" vertical="center" wrapText="1"/>
    </xf>
    <xf borderId="23" fillId="11" fontId="8" numFmtId="0" xfId="0" applyAlignment="1" applyBorder="1" applyFont="1">
      <alignment horizontal="center" shrinkToFit="0" vertical="center" wrapText="1"/>
    </xf>
    <xf borderId="24" fillId="6" fontId="8" numFmtId="0" xfId="0" applyAlignment="1" applyBorder="1" applyFont="1">
      <alignment horizontal="center" shrinkToFit="0" vertical="center" wrapText="1"/>
    </xf>
    <xf borderId="25" fillId="7" fontId="8" numFmtId="0" xfId="0" applyAlignment="1" applyBorder="1" applyFont="1">
      <alignment horizontal="center" shrinkToFit="0" vertical="center" wrapText="1"/>
    </xf>
    <xf borderId="25" fillId="6" fontId="8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6" fillId="6" fontId="8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left" shrinkToFit="0" vertical="center" wrapText="1"/>
    </xf>
    <xf borderId="24" fillId="5" fontId="8" numFmtId="0" xfId="0" applyAlignment="1" applyBorder="1" applyFont="1">
      <alignment horizontal="center" shrinkToFit="0" vertical="center" wrapText="1"/>
    </xf>
    <xf borderId="24" fillId="0" fontId="5" numFmtId="164" xfId="0" applyAlignment="1" applyBorder="1" applyFont="1" applyNumberFormat="1">
      <alignment horizontal="center" shrinkToFit="0" vertical="center" wrapText="1"/>
    </xf>
    <xf borderId="2" fillId="13" fontId="6" numFmtId="0" xfId="0" applyAlignment="1" applyBorder="1" applyFill="1" applyFont="1">
      <alignment horizontal="left" shrinkToFit="0" vertical="center" wrapText="1"/>
    </xf>
    <xf borderId="2" fillId="13" fontId="8" numFmtId="0" xfId="0" applyAlignment="1" applyBorder="1" applyFont="1">
      <alignment horizontal="center" shrinkToFit="0" vertical="center" wrapText="1"/>
    </xf>
    <xf borderId="9" fillId="6" fontId="7" numFmtId="0" xfId="0" applyAlignment="1" applyBorder="1" applyFont="1">
      <alignment horizontal="left" shrinkToFit="0" vertical="center" wrapText="1"/>
    </xf>
    <xf borderId="9" fillId="6" fontId="8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left" vertical="top"/>
    </xf>
    <xf borderId="2" fillId="14" fontId="6" numFmtId="0" xfId="0" applyAlignment="1" applyBorder="1" applyFill="1" applyFont="1">
      <alignment horizontal="left" shrinkToFit="0" vertical="center" wrapText="1"/>
    </xf>
    <xf borderId="2" fillId="14" fontId="8" numFmtId="0" xfId="0" applyAlignment="1" applyBorder="1" applyFont="1">
      <alignment horizontal="center" shrinkToFit="0" vertical="center" wrapText="1"/>
    </xf>
    <xf borderId="28" fillId="14" fontId="8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left" vertical="top"/>
    </xf>
    <xf borderId="22" fillId="0" fontId="4" numFmtId="0" xfId="0" applyAlignment="1" applyBorder="1" applyFont="1">
      <alignment horizontal="left" vertical="top"/>
    </xf>
    <xf borderId="9" fillId="15" fontId="7" numFmtId="0" xfId="0" applyAlignment="1" applyBorder="1" applyFill="1" applyFont="1">
      <alignment horizontal="left" shrinkToFit="0" vertical="center" wrapText="1"/>
    </xf>
    <xf borderId="9" fillId="15" fontId="8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vertical="top"/>
    </xf>
    <xf borderId="11" fillId="0" fontId="8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30" fillId="0" fontId="8" numFmtId="0" xfId="0" applyAlignment="1" applyBorder="1" applyFont="1">
      <alignment horizontal="center" shrinkToFit="0" vertical="center" wrapText="1"/>
    </xf>
    <xf borderId="31" fillId="0" fontId="8" numFmtId="0" xfId="0" applyAlignment="1" applyBorder="1" applyFont="1">
      <alignment horizontal="center" shrinkToFit="0" vertical="center" wrapText="1"/>
    </xf>
    <xf borderId="32" fillId="0" fontId="8" numFmtId="0" xfId="0" applyAlignment="1" applyBorder="1" applyFont="1">
      <alignment horizontal="left" shrinkToFit="0" vertical="center" wrapText="1"/>
    </xf>
    <xf borderId="33" fillId="0" fontId="5" numFmtId="0" xfId="0" applyAlignment="1" applyBorder="1" applyFont="1">
      <alignment horizontal="left" shrinkToFit="0" vertical="center" wrapText="1"/>
    </xf>
    <xf borderId="2" fillId="16" fontId="7" numFmtId="0" xfId="0" applyAlignment="1" applyBorder="1" applyFill="1" applyFont="1">
      <alignment horizontal="left" shrinkToFit="0" vertical="center" wrapText="1"/>
    </xf>
    <xf borderId="2" fillId="16" fontId="8" numFmtId="0" xfId="0" applyAlignment="1" applyBorder="1" applyFont="1">
      <alignment horizontal="center" shrinkToFit="0" vertical="center" wrapText="1"/>
    </xf>
    <xf borderId="9" fillId="17" fontId="7" numFmtId="0" xfId="0" applyAlignment="1" applyBorder="1" applyFill="1" applyFont="1">
      <alignment horizontal="left" shrinkToFit="0" vertical="center" wrapText="1"/>
    </xf>
    <xf borderId="9" fillId="17" fontId="8" numFmtId="0" xfId="0" applyAlignment="1" applyBorder="1" applyFont="1">
      <alignment horizontal="center" shrinkToFit="0" vertical="center" wrapText="1"/>
    </xf>
    <xf borderId="6" fillId="0" fontId="5" numFmtId="166" xfId="0" applyAlignment="1" applyBorder="1" applyFont="1" applyNumberFormat="1">
      <alignment horizontal="center" shrinkToFit="0" vertical="center" wrapText="1"/>
    </xf>
    <xf borderId="34" fillId="11" fontId="8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left" shrinkToFit="0" vertical="center" wrapText="1"/>
    </xf>
    <xf borderId="30" fillId="0" fontId="5" numFmtId="164" xfId="0" applyAlignment="1" applyBorder="1" applyFont="1" applyNumberFormat="1">
      <alignment horizontal="center" shrinkToFit="0" vertical="center" wrapText="1"/>
    </xf>
    <xf borderId="31" fillId="0" fontId="5" numFmtId="0" xfId="0" applyAlignment="1" applyBorder="1" applyFont="1">
      <alignment horizontal="center" shrinkToFit="0" vertical="center" wrapText="1"/>
    </xf>
    <xf borderId="35" fillId="0" fontId="5" numFmtId="0" xfId="0" applyAlignment="1" applyBorder="1" applyFont="1">
      <alignment horizontal="left" shrinkToFit="0" vertical="center" wrapText="1"/>
    </xf>
    <xf borderId="2" fillId="18" fontId="6" numFmtId="0" xfId="0" applyAlignment="1" applyBorder="1" applyFill="1" applyFont="1">
      <alignment horizontal="left" shrinkToFit="0" vertical="center" wrapText="1"/>
    </xf>
    <xf borderId="2" fillId="18" fontId="8" numFmtId="0" xfId="0" applyAlignment="1" applyBorder="1" applyFont="1">
      <alignment horizontal="center" shrinkToFit="0" vertical="center" wrapText="1"/>
    </xf>
    <xf borderId="36" fillId="0" fontId="4" numFmtId="0" xfId="0" applyAlignment="1" applyBorder="1" applyFont="1">
      <alignment horizontal="left" vertical="top"/>
    </xf>
    <xf borderId="9" fillId="19" fontId="7" numFmtId="0" xfId="0" applyAlignment="1" applyBorder="1" applyFill="1" applyFont="1">
      <alignment horizontal="left" shrinkToFit="0" vertical="center" wrapText="1"/>
    </xf>
    <xf borderId="9" fillId="8" fontId="8" numFmtId="0" xfId="0" applyAlignment="1" applyBorder="1" applyFont="1">
      <alignment horizontal="center" shrinkToFit="0" vertical="center" wrapText="1"/>
    </xf>
    <xf borderId="37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37" fillId="0" fontId="5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left" shrinkToFit="0" vertical="center" wrapText="1"/>
    </xf>
    <xf borderId="30" fillId="6" fontId="8" numFmtId="0" xfId="0" applyAlignment="1" applyBorder="1" applyFont="1">
      <alignment horizontal="center" shrinkToFit="0" vertical="center" wrapText="1"/>
    </xf>
    <xf borderId="31" fillId="7" fontId="8" numFmtId="0" xfId="0" applyAlignment="1" applyBorder="1" applyFont="1">
      <alignment horizontal="center" shrinkToFit="0" vertical="center" wrapText="1"/>
    </xf>
    <xf borderId="31" fillId="6" fontId="8" numFmtId="0" xfId="0" applyAlignment="1" applyBorder="1" applyFont="1">
      <alignment horizontal="center" shrinkToFit="0" vertical="center" wrapText="1"/>
    </xf>
    <xf borderId="38" fillId="6" fontId="8" numFmtId="0" xfId="0" applyAlignment="1" applyBorder="1" applyFont="1">
      <alignment horizontal="center" shrinkToFit="0" vertical="center" wrapText="1"/>
    </xf>
    <xf borderId="39" fillId="0" fontId="4" numFmtId="0" xfId="0" applyAlignment="1" applyBorder="1" applyFont="1">
      <alignment horizontal="left" vertical="top"/>
    </xf>
    <xf borderId="20" fillId="0" fontId="4" numFmtId="0" xfId="0" applyAlignment="1" applyBorder="1" applyFont="1">
      <alignment horizontal="left" vertical="top"/>
    </xf>
    <xf borderId="40" fillId="0" fontId="4" numFmtId="0" xfId="0" applyAlignment="1" applyBorder="1" applyFont="1">
      <alignment horizontal="left" vertical="top"/>
    </xf>
    <xf borderId="2" fillId="20" fontId="7" numFmtId="0" xfId="0" applyAlignment="1" applyBorder="1" applyFill="1" applyFont="1">
      <alignment horizontal="left" shrinkToFit="0" vertical="center" wrapText="1"/>
    </xf>
    <xf borderId="2" fillId="20" fontId="8" numFmtId="0" xfId="0" applyAlignment="1" applyBorder="1" applyFont="1">
      <alignment horizontal="center" shrinkToFit="0" vertical="center" wrapText="1"/>
    </xf>
    <xf borderId="9" fillId="21" fontId="7" numFmtId="0" xfId="0" applyAlignment="1" applyBorder="1" applyFill="1" applyFont="1">
      <alignment horizontal="left" shrinkToFit="0" vertical="center" wrapText="1"/>
    </xf>
    <xf borderId="9" fillId="21" fontId="8" numFmtId="0" xfId="0" applyAlignment="1" applyBorder="1" applyFont="1">
      <alignment horizontal="center" shrinkToFit="0" vertical="center" wrapText="1"/>
    </xf>
    <xf borderId="19" fillId="7" fontId="8" numFmtId="0" xfId="0" applyAlignment="1" applyBorder="1" applyFont="1">
      <alignment horizontal="center" shrinkToFit="0" vertical="center" wrapText="1"/>
    </xf>
    <xf borderId="19" fillId="6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center" shrinkToFit="0" vertical="center" wrapText="1"/>
    </xf>
    <xf borderId="41" fillId="7" fontId="8" numFmtId="0" xfId="0" applyAlignment="1" applyBorder="1" applyFont="1">
      <alignment horizontal="center" shrinkToFit="0" vertical="center" wrapText="1"/>
    </xf>
    <xf borderId="41" fillId="6" fontId="8" numFmtId="0" xfId="0" applyAlignment="1" applyBorder="1" applyFont="1">
      <alignment horizontal="center" shrinkToFit="0" vertical="center" wrapText="1"/>
    </xf>
    <xf borderId="30" fillId="5" fontId="8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horizontal="left" vertical="top"/>
    </xf>
    <xf borderId="30" fillId="0" fontId="5" numFmtId="0" xfId="0" applyAlignment="1" applyBorder="1" applyFont="1">
      <alignment horizontal="center" shrinkToFit="0" vertical="center" wrapText="1"/>
    </xf>
    <xf borderId="42" fillId="0" fontId="7" numFmtId="0" xfId="0" applyAlignment="1" applyBorder="1" applyFont="1">
      <alignment horizontal="left" shrinkToFit="0" vertical="center" wrapText="1"/>
    </xf>
    <xf borderId="42" fillId="11" fontId="8" numFmtId="0" xfId="0" applyAlignment="1" applyBorder="1" applyFont="1">
      <alignment horizontal="center" shrinkToFit="0" vertical="center" wrapText="1"/>
    </xf>
    <xf borderId="43" fillId="6" fontId="8" numFmtId="0" xfId="0" applyAlignment="1" applyBorder="1" applyFont="1">
      <alignment horizontal="center" shrinkToFit="0" vertical="center" wrapText="1"/>
    </xf>
    <xf borderId="44" fillId="7" fontId="8" numFmtId="0" xfId="0" applyAlignment="1" applyBorder="1" applyFont="1">
      <alignment horizontal="center" shrinkToFit="0" vertical="center" wrapText="1"/>
    </xf>
    <xf borderId="45" fillId="6" fontId="8" numFmtId="0" xfId="0" applyAlignment="1" applyBorder="1" applyFont="1">
      <alignment horizontal="center"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44" fillId="6" fontId="8" numFmtId="0" xfId="0" applyAlignment="1" applyBorder="1" applyFont="1">
      <alignment horizontal="center" shrinkToFit="0" vertical="center" wrapText="1"/>
    </xf>
    <xf borderId="46" fillId="6" fontId="8" numFmtId="0" xfId="0" applyAlignment="1" applyBorder="1" applyFont="1">
      <alignment horizontal="center" shrinkToFit="0" vertical="center" wrapText="1"/>
    </xf>
    <xf borderId="0" fillId="22" fontId="7" numFmtId="0" xfId="0" applyAlignment="1" applyFill="1" applyFont="1">
      <alignment horizontal="left" shrinkToFit="0" vertical="center" wrapText="1"/>
    </xf>
    <xf borderId="0" fillId="22" fontId="7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90.86"/>
    <col customWidth="1" min="2" max="9" width="4.43"/>
    <col customWidth="1" min="10" max="10" width="6.57"/>
    <col customWidth="1" min="11" max="11" width="8.43"/>
    <col customWidth="1" min="12" max="12" width="65.14"/>
    <col customWidth="1" min="13" max="19" width="4.43"/>
    <col customWidth="1" min="20" max="20" width="6.57"/>
    <col customWidth="1" min="21" max="21" width="8.43"/>
    <col customWidth="1" min="22" max="22" width="65.14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5"/>
      <c r="M1" s="6" t="s">
        <v>3</v>
      </c>
      <c r="N1" s="4"/>
      <c r="O1" s="4"/>
      <c r="P1" s="4"/>
      <c r="Q1" s="4"/>
      <c r="R1" s="4"/>
      <c r="S1" s="4"/>
      <c r="T1" s="4"/>
      <c r="U1" s="4"/>
      <c r="V1" s="5"/>
    </row>
    <row r="2" ht="211.5" customHeight="1">
      <c r="A2" s="7"/>
      <c r="B2" s="7"/>
      <c r="C2" s="8" t="s">
        <v>4</v>
      </c>
      <c r="D2" s="9" t="s">
        <v>5</v>
      </c>
      <c r="E2" s="10" t="s">
        <v>6</v>
      </c>
      <c r="F2" s="11" t="s">
        <v>7</v>
      </c>
      <c r="G2" s="10" t="s">
        <v>8</v>
      </c>
      <c r="H2" s="9" t="s">
        <v>9</v>
      </c>
      <c r="I2" s="12" t="s">
        <v>10</v>
      </c>
      <c r="J2" s="13" t="s">
        <v>11</v>
      </c>
      <c r="K2" s="14" t="s">
        <v>12</v>
      </c>
      <c r="L2" s="15" t="s">
        <v>13</v>
      </c>
      <c r="M2" s="16" t="s">
        <v>14</v>
      </c>
      <c r="N2" s="17" t="s">
        <v>15</v>
      </c>
      <c r="O2" s="16" t="s">
        <v>16</v>
      </c>
      <c r="P2" s="17" t="s">
        <v>17</v>
      </c>
      <c r="Q2" s="16" t="s">
        <v>18</v>
      </c>
      <c r="R2" s="17" t="s">
        <v>19</v>
      </c>
      <c r="S2" s="16" t="s">
        <v>20</v>
      </c>
      <c r="T2" s="13" t="s">
        <v>11</v>
      </c>
      <c r="U2" s="14" t="s">
        <v>12</v>
      </c>
      <c r="V2" s="15" t="s">
        <v>13</v>
      </c>
    </row>
    <row r="3">
      <c r="A3" s="18" t="s">
        <v>21</v>
      </c>
      <c r="B3" s="19"/>
      <c r="C3" s="20"/>
      <c r="D3" s="21"/>
      <c r="E3" s="21"/>
      <c r="F3" s="21"/>
      <c r="G3" s="21"/>
      <c r="H3" s="21"/>
      <c r="I3" s="21"/>
      <c r="J3" s="21"/>
      <c r="K3" s="21"/>
      <c r="L3" s="22"/>
      <c r="M3" s="20"/>
      <c r="N3" s="21"/>
      <c r="O3" s="21"/>
      <c r="P3" s="21"/>
      <c r="Q3" s="21"/>
      <c r="R3" s="21"/>
      <c r="S3" s="21"/>
      <c r="T3" s="21"/>
      <c r="U3" s="21"/>
      <c r="V3" s="22"/>
    </row>
    <row r="4">
      <c r="A4" s="23" t="s">
        <v>22</v>
      </c>
      <c r="B4" s="5"/>
      <c r="C4" s="24"/>
      <c r="D4" s="4"/>
      <c r="E4" s="4"/>
      <c r="F4" s="4"/>
      <c r="G4" s="4"/>
      <c r="H4" s="4"/>
      <c r="I4" s="4"/>
      <c r="J4" s="4"/>
      <c r="K4" s="4"/>
      <c r="L4" s="5"/>
      <c r="M4" s="24"/>
      <c r="N4" s="4"/>
      <c r="O4" s="4"/>
      <c r="P4" s="4"/>
      <c r="Q4" s="4"/>
      <c r="R4" s="4"/>
      <c r="S4" s="4"/>
      <c r="T4" s="4"/>
      <c r="U4" s="4"/>
      <c r="V4" s="5"/>
    </row>
    <row r="5">
      <c r="A5" s="25" t="s">
        <v>23</v>
      </c>
      <c r="B5" s="26">
        <f t="shared" ref="B5:B6" si="1">COUNTIF(C5:S5,"=X")</f>
        <v>1</v>
      </c>
      <c r="C5" s="27"/>
      <c r="D5" s="28"/>
      <c r="E5" s="29"/>
      <c r="F5" s="30"/>
      <c r="G5" s="29"/>
      <c r="H5" s="28"/>
      <c r="I5" s="31" t="s">
        <v>24</v>
      </c>
      <c r="J5" s="32" t="s">
        <v>25</v>
      </c>
      <c r="K5" s="33" t="str">
        <f t="shared" ref="K5:K6" si="2">MID(J5,1,1)</f>
        <v>4</v>
      </c>
      <c r="L5" s="34" t="str">
        <f t="shared" ref="L5:L6" si="3">CONCATENATE(IF(K5="1","STEM1, STEM2, STEM3, STEM4, CD2, CPSAA5, CE3, CCEC4.","") , IF(K5="2","STEM1, STEM2, CD2, CPSAA4, CC3, CE3.",""),  IF(K5="3","CCL1, STEM1, STEM2, CD1, CD2, CD5, CE3.",""),  IF(K5="4","STEM1, STEM2, STEM3, CD2, CD3, CD5, CE3.",""),  IF(K5="5","STEM1, STEM3, CD2, CD3, CCEC1.",""),  IF(K5="6","STEM1, STEM2, CD3, CD5, CC4, CE2, CE3, CCEC1.",""),  IF(K5="7","STEM3, CD1, CD2, CD5, CE3, CCEC4.",""),  IF(K5="8","CCL1, CCL3, CP1, STEM2, STEM4, CD2, CD3, CE3, CCEC3.",""),  IF(K5="9","STEM5, CPSAA1, CPSAA4, CPSAA5, CE2, CE3.",""))</f>
        <v>STEM1, STEM2, STEM3, CD2, CD3, CD5, CE3.</v>
      </c>
      <c r="M5" s="35"/>
      <c r="N5" s="30"/>
      <c r="O5" s="30"/>
      <c r="P5" s="35"/>
      <c r="Q5" s="30"/>
      <c r="R5" s="35"/>
      <c r="S5" s="30"/>
      <c r="T5" s="36">
        <v>44565.0</v>
      </c>
      <c r="U5" s="33">
        <v>4.0</v>
      </c>
      <c r="V5" s="34" t="s">
        <v>26</v>
      </c>
    </row>
    <row r="6">
      <c r="A6" s="25" t="s">
        <v>27</v>
      </c>
      <c r="B6" s="26">
        <f t="shared" si="1"/>
        <v>1</v>
      </c>
      <c r="C6" s="27"/>
      <c r="D6" s="28"/>
      <c r="E6" s="29"/>
      <c r="F6" s="30"/>
      <c r="G6" s="29"/>
      <c r="H6" s="28"/>
      <c r="I6" s="31" t="s">
        <v>24</v>
      </c>
      <c r="J6" s="32" t="s">
        <v>28</v>
      </c>
      <c r="K6" s="33" t="str">
        <f t="shared" si="2"/>
        <v>6</v>
      </c>
      <c r="L6" s="34" t="str">
        <f t="shared" si="3"/>
        <v>STEM1, STEM2, CD3, CD5, CC4, CE2, CE3, CCEC1.</v>
      </c>
      <c r="M6" s="35"/>
      <c r="N6" s="30"/>
      <c r="O6" s="30"/>
      <c r="P6" s="35"/>
      <c r="Q6" s="30"/>
      <c r="R6" s="35"/>
      <c r="S6" s="30"/>
      <c r="T6" s="36">
        <v>44567.0</v>
      </c>
      <c r="U6" s="33">
        <v>6.0</v>
      </c>
      <c r="V6" s="34" t="s">
        <v>29</v>
      </c>
    </row>
    <row r="7">
      <c r="A7" s="37" t="s">
        <v>30</v>
      </c>
      <c r="B7" s="38"/>
      <c r="C7" s="39"/>
      <c r="D7" s="40"/>
      <c r="E7" s="40"/>
      <c r="F7" s="40"/>
      <c r="G7" s="40"/>
      <c r="H7" s="40"/>
      <c r="I7" s="38"/>
      <c r="J7" s="41"/>
      <c r="K7" s="41"/>
      <c r="L7" s="42"/>
      <c r="M7" s="43"/>
      <c r="N7" s="40"/>
      <c r="O7" s="40"/>
      <c r="P7" s="40"/>
      <c r="Q7" s="40"/>
      <c r="R7" s="40"/>
      <c r="S7" s="40"/>
      <c r="T7" s="40"/>
      <c r="U7" s="40"/>
      <c r="V7" s="38"/>
    </row>
    <row r="8">
      <c r="A8" s="25" t="s">
        <v>31</v>
      </c>
      <c r="B8" s="26">
        <f t="shared" ref="B8:B12" si="4">COUNTIF(C8:S8,"=X")</f>
        <v>1</v>
      </c>
      <c r="C8" s="27"/>
      <c r="D8" s="28" t="s">
        <v>24</v>
      </c>
      <c r="E8" s="29"/>
      <c r="F8" s="30"/>
      <c r="G8" s="29"/>
      <c r="H8" s="28"/>
      <c r="I8" s="31"/>
      <c r="J8" s="32" t="s">
        <v>32</v>
      </c>
      <c r="K8" s="33" t="str">
        <f t="shared" ref="K8:K12" si="5">MID(J8,1,1)</f>
        <v>1</v>
      </c>
      <c r="L8" s="34" t="str">
        <f t="shared" ref="L8:L12" si="6">CONCATENATE(IF(K8="1","STEM1, STEM2, STEM3, STEM4, CD2, CPSAA5, CE3, CCEC4.","") , IF(K8="2","STEM1, STEM2, CD2, CPSAA4, CC3, CE3.",""),  IF(K8="3","CCL1, STEM1, STEM2, CD1, CD2, CD5, CE3.",""),  IF(K8="4","STEM1, STEM2, STEM3, CD2, CD3, CD5, CE3.",""),  IF(K8="5","STEM1, STEM3, CD2, CD3, CCEC1.",""),  IF(K8="6","STEM1, STEM2, CD3, CD5, CC4, CE2, CE3, CCEC1.",""),  IF(K8="7","STEM3, CD1, CD2, CD5, CE3, CCEC4.",""),  IF(K8="8","CCL1, CCL3, CP1, STEM2, STEM4, CD2, CD3, CE3, CCEC3.",""),  IF(K8="9","STEM5, CPSAA1, CPSAA4, CPSAA5, CE2, CE3.",""))</f>
        <v>STEM1, STEM2, STEM3, STEM4, CD2, CPSAA5, CE3, CCEC4.</v>
      </c>
      <c r="M8" s="35"/>
      <c r="N8" s="30"/>
      <c r="O8" s="30"/>
      <c r="P8" s="35"/>
      <c r="Q8" s="30"/>
      <c r="R8" s="35"/>
      <c r="S8" s="30"/>
      <c r="T8" s="36">
        <v>44562.0</v>
      </c>
      <c r="U8" s="33">
        <v>1.0</v>
      </c>
      <c r="V8" s="34" t="s">
        <v>33</v>
      </c>
    </row>
    <row r="9">
      <c r="A9" s="44" t="s">
        <v>34</v>
      </c>
      <c r="B9" s="26">
        <f t="shared" si="4"/>
        <v>1</v>
      </c>
      <c r="C9" s="27"/>
      <c r="D9" s="28" t="s">
        <v>24</v>
      </c>
      <c r="E9" s="29"/>
      <c r="F9" s="30"/>
      <c r="G9" s="29"/>
      <c r="H9" s="28"/>
      <c r="I9" s="31"/>
      <c r="J9" s="32" t="s">
        <v>35</v>
      </c>
      <c r="K9" s="33" t="str">
        <f t="shared" si="5"/>
        <v>1</v>
      </c>
      <c r="L9" s="34" t="str">
        <f t="shared" si="6"/>
        <v>STEM1, STEM2, STEM3, STEM4, CD2, CPSAA5, CE3, CCEC4.</v>
      </c>
      <c r="M9" s="35"/>
      <c r="N9" s="30"/>
      <c r="O9" s="30"/>
      <c r="P9" s="35"/>
      <c r="Q9" s="30"/>
      <c r="R9" s="35"/>
      <c r="S9" s="30"/>
      <c r="T9" s="36">
        <v>44621.0</v>
      </c>
      <c r="U9" s="33">
        <v>1.0</v>
      </c>
      <c r="V9" s="34" t="s">
        <v>33</v>
      </c>
    </row>
    <row r="10">
      <c r="A10" s="25" t="s">
        <v>36</v>
      </c>
      <c r="B10" s="26">
        <f t="shared" si="4"/>
        <v>1</v>
      </c>
      <c r="C10" s="27"/>
      <c r="D10" s="28" t="s">
        <v>24</v>
      </c>
      <c r="E10" s="45"/>
      <c r="F10" s="46"/>
      <c r="G10" s="29"/>
      <c r="H10" s="28"/>
      <c r="I10" s="31"/>
      <c r="J10" s="32" t="s">
        <v>37</v>
      </c>
      <c r="K10" s="33" t="str">
        <f t="shared" si="5"/>
        <v>1</v>
      </c>
      <c r="L10" s="34" t="str">
        <f t="shared" si="6"/>
        <v>STEM1, STEM2, STEM3, STEM4, CD2, CPSAA5, CE3, CCEC4.</v>
      </c>
      <c r="M10" s="35"/>
      <c r="N10" s="46"/>
      <c r="O10" s="46"/>
      <c r="P10" s="35"/>
      <c r="Q10" s="46"/>
      <c r="R10" s="35"/>
      <c r="S10" s="30"/>
      <c r="T10" s="36">
        <v>44562.0</v>
      </c>
      <c r="U10" s="33">
        <v>1.0</v>
      </c>
      <c r="V10" s="34" t="s">
        <v>33</v>
      </c>
    </row>
    <row r="11">
      <c r="A11" s="25" t="s">
        <v>38</v>
      </c>
      <c r="B11" s="26">
        <f t="shared" si="4"/>
        <v>1</v>
      </c>
      <c r="C11" s="27"/>
      <c r="D11" s="28" t="s">
        <v>24</v>
      </c>
      <c r="E11" s="29"/>
      <c r="F11" s="30"/>
      <c r="G11" s="29"/>
      <c r="H11" s="28"/>
      <c r="I11" s="31"/>
      <c r="J11" s="36">
        <v>44568.0</v>
      </c>
      <c r="K11" s="33" t="str">
        <f t="shared" si="5"/>
        <v>7</v>
      </c>
      <c r="L11" s="34" t="str">
        <f t="shared" si="6"/>
        <v>STEM3, CD1, CD2, CD5, CE3, CCEC4.</v>
      </c>
      <c r="M11" s="35"/>
      <c r="N11" s="30"/>
      <c r="O11" s="30"/>
      <c r="P11" s="35"/>
      <c r="Q11" s="30"/>
      <c r="R11" s="35"/>
      <c r="S11" s="30"/>
      <c r="T11" s="36">
        <v>44568.0</v>
      </c>
      <c r="U11" s="33">
        <v>7.0</v>
      </c>
      <c r="V11" s="34" t="s">
        <v>39</v>
      </c>
    </row>
    <row r="12">
      <c r="A12" s="25" t="s">
        <v>40</v>
      </c>
      <c r="B12" s="26">
        <f t="shared" si="4"/>
        <v>1</v>
      </c>
      <c r="C12" s="27"/>
      <c r="D12" s="28"/>
      <c r="E12" s="29" t="s">
        <v>24</v>
      </c>
      <c r="F12" s="30"/>
      <c r="G12" s="29"/>
      <c r="H12" s="28"/>
      <c r="I12" s="31"/>
      <c r="J12" s="32" t="s">
        <v>41</v>
      </c>
      <c r="K12" s="33" t="str">
        <f t="shared" si="5"/>
        <v>5</v>
      </c>
      <c r="L12" s="34" t="str">
        <f t="shared" si="6"/>
        <v>STEM1, STEM3, CD2, CD3, CCEC1.</v>
      </c>
      <c r="M12" s="35"/>
      <c r="N12" s="30"/>
      <c r="O12" s="30"/>
      <c r="P12" s="35"/>
      <c r="Q12" s="30"/>
      <c r="R12" s="35"/>
      <c r="S12" s="30"/>
      <c r="T12" s="36">
        <v>44597.0</v>
      </c>
      <c r="U12" s="33">
        <v>5.0</v>
      </c>
      <c r="V12" s="34" t="s">
        <v>42</v>
      </c>
    </row>
    <row r="13">
      <c r="A13" s="37" t="s">
        <v>43</v>
      </c>
      <c r="B13" s="38"/>
      <c r="C13" s="43"/>
      <c r="D13" s="40"/>
      <c r="E13" s="40"/>
      <c r="F13" s="40"/>
      <c r="G13" s="40"/>
      <c r="H13" s="40"/>
      <c r="I13" s="40"/>
      <c r="J13" s="40"/>
      <c r="K13" s="40"/>
      <c r="L13" s="38"/>
      <c r="M13" s="43"/>
      <c r="N13" s="40"/>
      <c r="O13" s="40"/>
      <c r="P13" s="40"/>
      <c r="Q13" s="40"/>
      <c r="R13" s="40"/>
      <c r="S13" s="40"/>
      <c r="T13" s="40"/>
      <c r="U13" s="40"/>
      <c r="V13" s="38"/>
    </row>
    <row r="14">
      <c r="A14" s="25" t="s">
        <v>44</v>
      </c>
      <c r="B14" s="26">
        <f t="shared" ref="B14:B18" si="7">COUNTIF(C14:S14,"=X")</f>
        <v>2</v>
      </c>
      <c r="C14" s="27" t="s">
        <v>24</v>
      </c>
      <c r="D14" s="28" t="s">
        <v>24</v>
      </c>
      <c r="E14" s="29"/>
      <c r="F14" s="30"/>
      <c r="G14" s="29"/>
      <c r="H14" s="28"/>
      <c r="I14" s="31"/>
      <c r="J14" s="32" t="s">
        <v>45</v>
      </c>
      <c r="K14" s="33" t="str">
        <f t="shared" ref="K14:K18" si="8">MID(J14,1,1)</f>
        <v>1</v>
      </c>
      <c r="L14" s="34" t="str">
        <f t="shared" ref="L14:L18" si="9">CONCATENATE(IF(K14="1","STEM1, STEM2, STEM3, STEM4, CD2, CPSAA5, CE3, CCEC4.","") , IF(K14="2","STEM1, STEM2, CD2, CPSAA4, CC3, CE3.",""),  IF(K14="3","CCL1, STEM1, STEM2, CD1, CD2, CD5, CE3.",""),  IF(K14="4","STEM1, STEM2, STEM3, CD2, CD3, CD5, CE3.",""),  IF(K14="5","STEM1, STEM3, CD2, CD3, CCEC1.",""),  IF(K14="6","STEM1, STEM2, CD3, CD5, CC4, CE2, CE3, CCEC1.",""),  IF(K14="7","STEM3, CD1, CD2, CD5, CE3, CCEC4.",""),  IF(K14="8","CCL1, CCL3, CP1, STEM2, STEM4, CD2, CD3, CE3, CCEC3.",""),  IF(K14="9","STEM5, CPSAA1, CPSAA4, CPSAA5, CE2, CE3.",""))</f>
        <v>STEM1, STEM2, STEM3, STEM4, CD2, CPSAA5, CE3, CCEC4.</v>
      </c>
      <c r="M14" s="35"/>
      <c r="N14" s="30"/>
      <c r="O14" s="30"/>
      <c r="P14" s="35"/>
      <c r="Q14" s="30"/>
      <c r="R14" s="35"/>
      <c r="S14" s="30"/>
      <c r="T14" s="36">
        <v>44593.0</v>
      </c>
      <c r="U14" s="33">
        <v>1.0</v>
      </c>
      <c r="V14" s="34" t="s">
        <v>33</v>
      </c>
    </row>
    <row r="15">
      <c r="A15" s="25" t="s">
        <v>46</v>
      </c>
      <c r="B15" s="26">
        <f t="shared" si="7"/>
        <v>1</v>
      </c>
      <c r="C15" s="27"/>
      <c r="D15" s="28" t="s">
        <v>24</v>
      </c>
      <c r="E15" s="29"/>
      <c r="F15" s="30"/>
      <c r="G15" s="29"/>
      <c r="H15" s="28"/>
      <c r="I15" s="31"/>
      <c r="J15" s="32" t="s">
        <v>47</v>
      </c>
      <c r="K15" s="33" t="str">
        <f t="shared" si="8"/>
        <v>5</v>
      </c>
      <c r="L15" s="34" t="str">
        <f t="shared" si="9"/>
        <v>STEM1, STEM3, CD2, CD3, CCEC1.</v>
      </c>
      <c r="M15" s="35"/>
      <c r="N15" s="30"/>
      <c r="O15" s="30"/>
      <c r="P15" s="35"/>
      <c r="Q15" s="30"/>
      <c r="R15" s="35"/>
      <c r="S15" s="30"/>
      <c r="T15" s="36">
        <v>44566.0</v>
      </c>
      <c r="U15" s="33">
        <v>5.0</v>
      </c>
      <c r="V15" s="34" t="s">
        <v>42</v>
      </c>
    </row>
    <row r="16">
      <c r="A16" s="25" t="s">
        <v>48</v>
      </c>
      <c r="B16" s="26">
        <f t="shared" si="7"/>
        <v>2</v>
      </c>
      <c r="C16" s="27" t="s">
        <v>24</v>
      </c>
      <c r="D16" s="28" t="s">
        <v>24</v>
      </c>
      <c r="E16" s="29"/>
      <c r="F16" s="30"/>
      <c r="G16" s="29"/>
      <c r="H16" s="28"/>
      <c r="I16" s="31"/>
      <c r="J16" s="36">
        <v>44564.0</v>
      </c>
      <c r="K16" s="33" t="str">
        <f t="shared" si="8"/>
        <v>3</v>
      </c>
      <c r="L16" s="34" t="str">
        <f t="shared" si="9"/>
        <v>CCL1, STEM1, STEM2, CD1, CD2, CD5, CE3.</v>
      </c>
      <c r="M16" s="35"/>
      <c r="N16" s="30"/>
      <c r="O16" s="30"/>
      <c r="P16" s="35"/>
      <c r="Q16" s="30"/>
      <c r="R16" s="35"/>
      <c r="S16" s="30"/>
      <c r="T16" s="36">
        <v>44564.0</v>
      </c>
      <c r="U16" s="33">
        <v>3.0</v>
      </c>
      <c r="V16" s="34" t="s">
        <v>49</v>
      </c>
    </row>
    <row r="17">
      <c r="A17" s="25" t="s">
        <v>50</v>
      </c>
      <c r="B17" s="26">
        <f t="shared" si="7"/>
        <v>1</v>
      </c>
      <c r="C17" s="27"/>
      <c r="D17" s="28" t="s">
        <v>24</v>
      </c>
      <c r="E17" s="29"/>
      <c r="F17" s="30"/>
      <c r="G17" s="29"/>
      <c r="H17" s="28"/>
      <c r="I17" s="31"/>
      <c r="J17" s="32" t="s">
        <v>51</v>
      </c>
      <c r="K17" s="33" t="str">
        <f t="shared" si="8"/>
        <v>1</v>
      </c>
      <c r="L17" s="34" t="str">
        <f t="shared" si="9"/>
        <v>STEM1, STEM2, STEM3, STEM4, CD2, CPSAA5, CE3, CCEC4.</v>
      </c>
      <c r="M17" s="35"/>
      <c r="N17" s="30"/>
      <c r="O17" s="30"/>
      <c r="P17" s="35"/>
      <c r="Q17" s="30"/>
      <c r="R17" s="35"/>
      <c r="S17" s="30"/>
      <c r="T17" s="36">
        <v>44621.0</v>
      </c>
      <c r="U17" s="33">
        <v>1.0</v>
      </c>
      <c r="V17" s="34" t="s">
        <v>33</v>
      </c>
    </row>
    <row r="18">
      <c r="A18" s="25" t="s">
        <v>52</v>
      </c>
      <c r="B18" s="26">
        <f t="shared" si="7"/>
        <v>2</v>
      </c>
      <c r="C18" s="27" t="s">
        <v>24</v>
      </c>
      <c r="D18" s="28" t="s">
        <v>24</v>
      </c>
      <c r="E18" s="29"/>
      <c r="F18" s="30"/>
      <c r="G18" s="29"/>
      <c r="H18" s="28"/>
      <c r="I18" s="31"/>
      <c r="J18" s="32" t="s">
        <v>53</v>
      </c>
      <c r="K18" s="33" t="str">
        <f t="shared" si="8"/>
        <v>2</v>
      </c>
      <c r="L18" s="34" t="str">
        <f t="shared" si="9"/>
        <v>STEM1, STEM2, CD2, CPSAA4, CC3, CE3.</v>
      </c>
      <c r="M18" s="35"/>
      <c r="N18" s="30"/>
      <c r="O18" s="30"/>
      <c r="P18" s="35"/>
      <c r="Q18" s="30"/>
      <c r="R18" s="35"/>
      <c r="S18" s="30"/>
      <c r="T18" s="36">
        <v>44563.0</v>
      </c>
      <c r="U18" s="33">
        <v>2.0</v>
      </c>
      <c r="V18" s="34" t="s">
        <v>54</v>
      </c>
    </row>
    <row r="19">
      <c r="A19" s="37" t="s">
        <v>55</v>
      </c>
      <c r="B19" s="38"/>
      <c r="C19" s="39"/>
      <c r="D19" s="40"/>
      <c r="E19" s="40"/>
      <c r="F19" s="40"/>
      <c r="G19" s="40"/>
      <c r="H19" s="40"/>
      <c r="I19" s="38"/>
      <c r="J19" s="41"/>
      <c r="K19" s="41"/>
      <c r="L19" s="42"/>
      <c r="M19" s="43"/>
      <c r="N19" s="40"/>
      <c r="O19" s="40"/>
      <c r="P19" s="40"/>
      <c r="Q19" s="40"/>
      <c r="R19" s="40"/>
      <c r="S19" s="40"/>
      <c r="T19" s="40"/>
      <c r="U19" s="40"/>
      <c r="V19" s="38"/>
    </row>
    <row r="20">
      <c r="A20" s="25" t="s">
        <v>56</v>
      </c>
      <c r="B20" s="26">
        <f t="shared" ref="B20:B23" si="10">COUNTIF(C20:S20,"=X")</f>
        <v>1</v>
      </c>
      <c r="C20" s="27" t="s">
        <v>24</v>
      </c>
      <c r="D20" s="28"/>
      <c r="E20" s="29"/>
      <c r="F20" s="30"/>
      <c r="G20" s="29"/>
      <c r="H20" s="28"/>
      <c r="I20" s="31"/>
      <c r="J20" s="32" t="s">
        <v>57</v>
      </c>
      <c r="K20" s="33" t="str">
        <f>MID(J20,1,1)</f>
        <v>5</v>
      </c>
      <c r="L20" s="34" t="str">
        <f>CONCATENATE(IF(K20="1","STEM1, STEM2, STEM3, STEM4, CD2, CPSAA5, CE3, CCEC4.","") , IF(K20="2","STEM1, STEM2, CD2, CPSAA4, CC3, CE3.",""),  IF(K20="3","CCL1, STEM1, STEM2, CD1, CD2, CD5, CE3.",""),  IF(K20="4","STEM1, STEM2, STEM3, CD2, CD3, CD5, CE3.",""),  IF(K20="5","STEM1, STEM3, CD2, CD3, CCEC1.",""),  IF(K20="6","STEM1, STEM2, CD3, CD5, CC4, CE2, CE3, CCEC1.",""),  IF(K20="7","STEM3, CD1, CD2, CD5, CE3, CCEC4.",""),  IF(K20="8","CCL1, CCL3, CP1, STEM2, STEM4, CD2, CD3, CE3, CCEC3.",""),  IF(K20="9","STEM5, CPSAA1, CPSAA4, CPSAA5, CE2, CE3.",""))</f>
        <v>STEM1, STEM3, CD2, CD3, CCEC1.</v>
      </c>
      <c r="M20" s="35"/>
      <c r="N20" s="30"/>
      <c r="O20" s="30"/>
      <c r="P20" s="35"/>
      <c r="Q20" s="30"/>
      <c r="R20" s="35"/>
      <c r="S20" s="30"/>
      <c r="T20" s="36">
        <v>44597.0</v>
      </c>
      <c r="U20" s="33">
        <v>5.0</v>
      </c>
      <c r="V20" s="34" t="s">
        <v>42</v>
      </c>
    </row>
    <row r="21" ht="15.75" customHeight="1">
      <c r="A21" s="25" t="s">
        <v>58</v>
      </c>
      <c r="B21" s="26">
        <f t="shared" si="10"/>
        <v>0</v>
      </c>
      <c r="C21" s="27"/>
      <c r="D21" s="28"/>
      <c r="E21" s="29"/>
      <c r="F21" s="30"/>
      <c r="G21" s="29"/>
      <c r="H21" s="28"/>
      <c r="I21" s="31"/>
      <c r="J21" s="47"/>
      <c r="K21" s="30"/>
      <c r="L21" s="48"/>
      <c r="M21" s="35"/>
      <c r="N21" s="30"/>
      <c r="O21" s="30"/>
      <c r="P21" s="35"/>
      <c r="Q21" s="30"/>
      <c r="R21" s="35"/>
      <c r="S21" s="30"/>
      <c r="T21" s="36">
        <v>44568.0</v>
      </c>
      <c r="U21" s="33">
        <v>7.0</v>
      </c>
      <c r="V21" s="34" t="s">
        <v>39</v>
      </c>
    </row>
    <row r="22" ht="15.75" customHeight="1">
      <c r="A22" s="25" t="s">
        <v>59</v>
      </c>
      <c r="B22" s="26">
        <f t="shared" si="10"/>
        <v>1</v>
      </c>
      <c r="C22" s="27"/>
      <c r="D22" s="28" t="s">
        <v>24</v>
      </c>
      <c r="E22" s="29"/>
      <c r="F22" s="30"/>
      <c r="G22" s="29"/>
      <c r="H22" s="28"/>
      <c r="I22" s="31"/>
      <c r="J22" s="32" t="s">
        <v>60</v>
      </c>
      <c r="K22" s="33" t="str">
        <f>MID(J22,1,1)</f>
        <v>8</v>
      </c>
      <c r="L22" s="34" t="str">
        <f>CONCATENATE(IF(K22="1","STEM1, STEM2, STEM3, STEM4, CD2, CPSAA5, CE3, CCEC4.","") , IF(K22="2","STEM1, STEM2, CD2, CPSAA4, CC3, CE3.",""),  IF(K22="3","CCL1, STEM1, STEM2, CD1, CD2, CD5, CE3.",""),  IF(K22="4","STEM1, STEM2, STEM3, CD2, CD3, CD5, CE3.",""),  IF(K22="5","STEM1, STEM3, CD2, CD3, CCEC1.",""),  IF(K22="6","STEM1, STEM2, CD3, CD5, CC4, CE2, CE3, CCEC1.",""),  IF(K22="7","STEM3, CD1, CD2, CD5, CE3, CCEC4.",""),  IF(K22="8","CCL1, CCL3, CP1, STEM2, STEM4, CD2, CD3, CE3, CCEC3.",""),  IF(K22="9","STEM5, CPSAA1, CPSAA4, CPSAA5, CE2, CE3.",""))</f>
        <v>CCL1, CCL3, CP1, STEM2, STEM4, CD2, CD3, CE3, CCEC3.</v>
      </c>
      <c r="M22" s="35"/>
      <c r="N22" s="30"/>
      <c r="O22" s="30"/>
      <c r="P22" s="35"/>
      <c r="Q22" s="30"/>
      <c r="R22" s="35"/>
      <c r="S22" s="30"/>
      <c r="T22" s="36">
        <v>44600.0</v>
      </c>
      <c r="U22" s="33">
        <v>8.0</v>
      </c>
      <c r="V22" s="34" t="s">
        <v>61</v>
      </c>
    </row>
    <row r="23" ht="15.75" customHeight="1">
      <c r="A23" s="25" t="s">
        <v>62</v>
      </c>
      <c r="B23" s="26">
        <f t="shared" si="10"/>
        <v>0</v>
      </c>
      <c r="C23" s="27"/>
      <c r="D23" s="28"/>
      <c r="E23" s="29"/>
      <c r="F23" s="30"/>
      <c r="G23" s="29"/>
      <c r="H23" s="28"/>
      <c r="I23" s="31"/>
      <c r="J23" s="47"/>
      <c r="K23" s="30"/>
      <c r="L23" s="48"/>
      <c r="M23" s="35"/>
      <c r="N23" s="30"/>
      <c r="O23" s="30"/>
      <c r="P23" s="35"/>
      <c r="Q23" s="30"/>
      <c r="R23" s="35"/>
      <c r="S23" s="30"/>
      <c r="T23" s="36">
        <v>44565.0</v>
      </c>
      <c r="U23" s="33">
        <v>4.0</v>
      </c>
      <c r="V23" s="34" t="s">
        <v>26</v>
      </c>
    </row>
    <row r="24" ht="15.75" customHeight="1">
      <c r="A24" s="37" t="s">
        <v>63</v>
      </c>
      <c r="B24" s="38"/>
      <c r="C24" s="43"/>
      <c r="D24" s="40"/>
      <c r="E24" s="40"/>
      <c r="F24" s="40"/>
      <c r="G24" s="40"/>
      <c r="H24" s="40"/>
      <c r="I24" s="40"/>
      <c r="J24" s="40"/>
      <c r="K24" s="40"/>
      <c r="L24" s="38"/>
      <c r="M24" s="43"/>
      <c r="N24" s="40"/>
      <c r="O24" s="40"/>
      <c r="P24" s="40"/>
      <c r="Q24" s="40"/>
      <c r="R24" s="40"/>
      <c r="S24" s="40"/>
      <c r="T24" s="40"/>
      <c r="U24" s="40"/>
      <c r="V24" s="38"/>
    </row>
    <row r="25" ht="15.75" customHeight="1">
      <c r="A25" s="25" t="s">
        <v>64</v>
      </c>
      <c r="B25" s="26">
        <f t="shared" ref="B25:B27" si="11">COUNTIF(C25:S25,"=X")</f>
        <v>1</v>
      </c>
      <c r="C25" s="27"/>
      <c r="D25" s="28"/>
      <c r="E25" s="29" t="s">
        <v>24</v>
      </c>
      <c r="F25" s="30"/>
      <c r="G25" s="29"/>
      <c r="H25" s="28"/>
      <c r="I25" s="49"/>
      <c r="J25" s="32" t="s">
        <v>65</v>
      </c>
      <c r="K25" s="33" t="str">
        <f t="shared" ref="K25:K27" si="12">MID(J25,1,1)</f>
        <v>6</v>
      </c>
      <c r="L25" s="34" t="str">
        <f t="shared" ref="L25:L27" si="13">CONCATENATE(IF(K25="1","STEM1, STEM2, STEM3, STEM4, CD2, CPSAA5, CE3, CCEC4.","") , IF(K25="2","STEM1, STEM2, CD2, CPSAA4, CC3, CE3.",""),  IF(K25="3","CCL1, STEM1, STEM2, CD1, CD2, CD5, CE3.",""),  IF(K25="4","STEM1, STEM2, STEM3, CD2, CD3, CD5, CE3.",""),  IF(K25="5","STEM1, STEM3, CD2, CD3, CCEC1.",""),  IF(K25="6","STEM1, STEM2, CD3, CD5, CC4, CE2, CE3, CCEC1.",""),  IF(K25="7","STEM3, CD1, CD2, CD5, CE3, CCEC4.",""),  IF(K25="8","CCL1, CCL3, CP1, STEM2, STEM4, CD2, CD3, CE3, CCEC3.",""),  IF(K25="9","STEM5, CPSAA1, CPSAA4, CPSAA5, CE2, CE3.",""))</f>
        <v>STEM1, STEM2, CD3, CD5, CC4, CE2, CE3, CCEC1.</v>
      </c>
      <c r="M25" s="35"/>
      <c r="N25" s="30"/>
      <c r="O25" s="30"/>
      <c r="P25" s="35"/>
      <c r="Q25" s="30"/>
      <c r="R25" s="35"/>
      <c r="S25" s="30"/>
      <c r="T25" s="36" t="s">
        <v>66</v>
      </c>
      <c r="U25" s="50" t="str">
        <f t="shared" ref="U25:U27" si="14">MID(T25,1,1)</f>
        <v>6</v>
      </c>
      <c r="V25" s="51" t="str">
        <f t="shared" ref="V25:V27" si="15">CONCATENATE(IF(U25="1","STEM1, STEM2, STEM3, STEM4, CD2, CPSAA5, CE3, CCEC4.","") , IF(U25="2","STEM1, STEM2, CD2, CPSAA4, CC3, CE3.",""),  IF(U25="3","CCL1, STEM1, STEM2, CD1, CD2, CD5, CE3.",""),  IF(U25="4","STEM1, STEM2, STEM3, CD2, CD3, CD5, CE3.",""),  IF(U25="5","STEM1, STEM3, CD2, CD3, CCEC1.",""),  IF(U25="6","STEM1, STEM2, CD3, CD5, CC4, CE2, CE3, CCEC1.",""),  IF(U25="7","STEM3, CD1, CD2, CD5, CE3, CCEC4.",""),  IF(U25="8","CCL1, CCL3, CP1, STEM2, STEM4, CD2, CD3, CE3, CCEC3.",""),  IF(U25="9","STEM5, CPSAA1, CPSAA4, CPSAA5, CE2, CE3.",""))</f>
        <v>STEM1, STEM2, CD3, CD5, CC4, CE2, CE3, CCEC1.</v>
      </c>
    </row>
    <row r="26" ht="15.75" customHeight="1">
      <c r="A26" s="25" t="s">
        <v>67</v>
      </c>
      <c r="B26" s="26">
        <f t="shared" si="11"/>
        <v>1</v>
      </c>
      <c r="C26" s="27"/>
      <c r="D26" s="28"/>
      <c r="E26" s="29" t="s">
        <v>24</v>
      </c>
      <c r="F26" s="30"/>
      <c r="G26" s="29"/>
      <c r="H26" s="28"/>
      <c r="I26" s="49"/>
      <c r="J26" s="32" t="s">
        <v>68</v>
      </c>
      <c r="K26" s="33" t="str">
        <f t="shared" si="12"/>
        <v>6</v>
      </c>
      <c r="L26" s="34" t="str">
        <f t="shared" si="13"/>
        <v>STEM1, STEM2, CD3, CD5, CC4, CE2, CE3, CCEC1.</v>
      </c>
      <c r="M26" s="35"/>
      <c r="N26" s="30"/>
      <c r="O26" s="30"/>
      <c r="P26" s="35"/>
      <c r="Q26" s="30"/>
      <c r="R26" s="35"/>
      <c r="S26" s="30"/>
      <c r="T26" s="52" t="s">
        <v>69</v>
      </c>
      <c r="U26" s="53" t="str">
        <f t="shared" si="14"/>
        <v>6</v>
      </c>
      <c r="V26" s="54" t="str">
        <f t="shared" si="15"/>
        <v>STEM1, STEM2, CD3, CD5, CC4, CE2, CE3, CCEC1.</v>
      </c>
    </row>
    <row r="27" ht="15.75" customHeight="1">
      <c r="A27" s="25" t="s">
        <v>70</v>
      </c>
      <c r="B27" s="26">
        <f t="shared" si="11"/>
        <v>1</v>
      </c>
      <c r="C27" s="27"/>
      <c r="D27" s="28"/>
      <c r="E27" s="29" t="s">
        <v>24</v>
      </c>
      <c r="F27" s="30"/>
      <c r="G27" s="29"/>
      <c r="H27" s="28"/>
      <c r="I27" s="49"/>
      <c r="J27" s="36">
        <v>44599.0</v>
      </c>
      <c r="K27" s="33" t="str">
        <f t="shared" si="12"/>
        <v>7</v>
      </c>
      <c r="L27" s="34" t="str">
        <f t="shared" si="13"/>
        <v>STEM3, CD1, CD2, CD5, CE3, CCEC4.</v>
      </c>
      <c r="M27" s="35"/>
      <c r="N27" s="30"/>
      <c r="O27" s="30"/>
      <c r="P27" s="35"/>
      <c r="Q27" s="30"/>
      <c r="R27" s="35"/>
      <c r="S27" s="30"/>
      <c r="T27" s="55">
        <v>44599.0</v>
      </c>
      <c r="U27" s="53" t="str">
        <f t="shared" si="14"/>
        <v>7</v>
      </c>
      <c r="V27" s="54" t="str">
        <f t="shared" si="15"/>
        <v>STEM3, CD1, CD2, CD5, CE3, CCEC4.</v>
      </c>
    </row>
    <row r="28" ht="15.75" customHeight="1">
      <c r="A28" s="37" t="s">
        <v>71</v>
      </c>
      <c r="B28" s="38"/>
      <c r="C28" s="43"/>
      <c r="D28" s="40"/>
      <c r="E28" s="40"/>
      <c r="F28" s="40"/>
      <c r="G28" s="40"/>
      <c r="H28" s="40"/>
      <c r="I28" s="40"/>
      <c r="J28" s="40"/>
      <c r="K28" s="40"/>
      <c r="L28" s="38"/>
      <c r="M28" s="43"/>
      <c r="N28" s="40"/>
      <c r="O28" s="40"/>
      <c r="P28" s="40"/>
      <c r="Q28" s="40"/>
      <c r="R28" s="40"/>
      <c r="S28" s="40"/>
      <c r="T28" s="40"/>
      <c r="U28" s="40"/>
      <c r="V28" s="38"/>
    </row>
    <row r="29" ht="15.75" customHeight="1">
      <c r="A29" s="25" t="s">
        <v>72</v>
      </c>
      <c r="B29" s="26">
        <f t="shared" ref="B29:B30" si="16">COUNTIF(C29:S29,"=X")</f>
        <v>0</v>
      </c>
      <c r="C29" s="27"/>
      <c r="D29" s="28"/>
      <c r="E29" s="29"/>
      <c r="F29" s="30"/>
      <c r="G29" s="29"/>
      <c r="H29" s="28"/>
      <c r="I29" s="49"/>
      <c r="J29" s="47"/>
      <c r="K29" s="30"/>
      <c r="L29" s="48"/>
      <c r="M29" s="35"/>
      <c r="N29" s="30"/>
      <c r="O29" s="30"/>
      <c r="P29" s="35"/>
      <c r="Q29" s="30"/>
      <c r="R29" s="35"/>
      <c r="S29" s="30"/>
      <c r="T29" s="56">
        <v>44598.0</v>
      </c>
      <c r="U29" s="33">
        <v>6.0</v>
      </c>
      <c r="V29" s="34" t="s">
        <v>29</v>
      </c>
    </row>
    <row r="30" ht="15.75" customHeight="1">
      <c r="A30" s="57" t="s">
        <v>73</v>
      </c>
      <c r="B30" s="58">
        <f t="shared" si="16"/>
        <v>3</v>
      </c>
      <c r="C30" s="59" t="s">
        <v>24</v>
      </c>
      <c r="D30" s="60" t="s">
        <v>24</v>
      </c>
      <c r="E30" s="61" t="s">
        <v>24</v>
      </c>
      <c r="F30" s="62"/>
      <c r="G30" s="61"/>
      <c r="H30" s="60"/>
      <c r="I30" s="63"/>
      <c r="J30" s="64" t="s">
        <v>74</v>
      </c>
      <c r="K30" s="65" t="str">
        <f>MID(J30,1,1)</f>
        <v>2</v>
      </c>
      <c r="L30" s="66" t="str">
        <f>CONCATENATE(IF(K30="1","STEM1, STEM2, STEM3, STEM4, CD2, CPSAA5, CE3, CCEC4.","") , IF(K30="2","STEM1, STEM2, CD2, CPSAA4, CC3, CE3.",""),  IF(K30="3","CCL1, STEM1, STEM2, CD1, CD2, CD5, CE3.",""),  IF(K30="4","STEM1, STEM2, STEM3, CD2, CD3, CD5, CE3.",""),  IF(K30="5","STEM1, STEM3, CD2, CD3, CCEC1.",""),  IF(K30="6","STEM1, STEM2, CD3, CD5, CC4, CE2, CE3, CCEC1.",""),  IF(K30="7","STEM3, CD1, CD2, CD5, CE3, CCEC4.",""),  IF(K30="8","CCL1, CCL3, CP1, STEM2, STEM4, CD2, CD3, CE3, CCEC3.",""),  IF(K30="9","STEM5, CPSAA1, CPSAA4, CPSAA5, CE2, CE3.",""))</f>
        <v>STEM1, STEM2, CD2, CPSAA4, CC3, CE3.</v>
      </c>
      <c r="M30" s="67"/>
      <c r="N30" s="62"/>
      <c r="O30" s="62"/>
      <c r="P30" s="67"/>
      <c r="Q30" s="62"/>
      <c r="R30" s="67"/>
      <c r="S30" s="62"/>
      <c r="T30" s="68">
        <v>44594.0</v>
      </c>
      <c r="U30" s="65">
        <v>2.0</v>
      </c>
      <c r="V30" s="66" t="s">
        <v>54</v>
      </c>
    </row>
    <row r="31" ht="15.75" customHeight="1">
      <c r="A31" s="69" t="s">
        <v>75</v>
      </c>
      <c r="B31" s="5"/>
      <c r="C31" s="70"/>
      <c r="D31" s="4"/>
      <c r="E31" s="4"/>
      <c r="F31" s="4"/>
      <c r="G31" s="4"/>
      <c r="H31" s="4"/>
      <c r="I31" s="4"/>
      <c r="J31" s="4"/>
      <c r="K31" s="4"/>
      <c r="L31" s="5"/>
      <c r="M31" s="70"/>
      <c r="N31" s="4"/>
      <c r="O31" s="4"/>
      <c r="P31" s="4"/>
      <c r="Q31" s="4"/>
      <c r="R31" s="4"/>
      <c r="S31" s="4"/>
      <c r="T31" s="4"/>
      <c r="U31" s="4"/>
      <c r="V31" s="5"/>
    </row>
    <row r="32" ht="15.75" customHeight="1">
      <c r="A32" s="71" t="s">
        <v>76</v>
      </c>
      <c r="B32" s="38"/>
      <c r="C32" s="72"/>
      <c r="D32" s="40"/>
      <c r="E32" s="40"/>
      <c r="F32" s="40"/>
      <c r="G32" s="40"/>
      <c r="H32" s="40"/>
      <c r="I32" s="38"/>
      <c r="J32" s="72"/>
      <c r="K32" s="40"/>
      <c r="L32" s="38"/>
      <c r="M32" s="72"/>
      <c r="N32" s="40"/>
      <c r="O32" s="40"/>
      <c r="P32" s="40"/>
      <c r="Q32" s="40"/>
      <c r="R32" s="40"/>
      <c r="S32" s="40"/>
      <c r="T32" s="40"/>
      <c r="U32" s="40"/>
      <c r="V32" s="38"/>
    </row>
    <row r="33" ht="15.75" customHeight="1">
      <c r="A33" s="25" t="s">
        <v>77</v>
      </c>
      <c r="B33" s="26">
        <f t="shared" ref="B33:B34" si="17">COUNTIF(C33:S33,"=X")</f>
        <v>1</v>
      </c>
      <c r="C33" s="27"/>
      <c r="D33" s="28"/>
      <c r="E33" s="29"/>
      <c r="F33" s="30"/>
      <c r="G33" s="29"/>
      <c r="H33" s="28" t="s">
        <v>24</v>
      </c>
      <c r="I33" s="49"/>
      <c r="J33" s="36">
        <v>44564.0</v>
      </c>
      <c r="K33" s="33" t="str">
        <f t="shared" ref="K33:K34" si="18">MID(J33,1,1)</f>
        <v>3</v>
      </c>
      <c r="L33" s="34" t="str">
        <f t="shared" ref="L33:L34" si="19">CONCATENATE(IF(K33="1","STEM1, STEM2, STEM3, STEM4, CD2, CPSAA5, CE3, CCEC4.","") , IF(K33="2","STEM1, STEM2, CD2, CPSAA4, CC3, CE3.",""),  IF(K33="3","CCL1, STEM1, STEM2, CD1, CD2, CD5, CE3.",""),  IF(K33="4","STEM1, STEM2, STEM3, CD2, CD3, CD5, CE3.",""),  IF(K33="5","STEM1, STEM3, CD2, CD3, CCEC1.",""),  IF(K33="6","STEM1, STEM2, CD3, CD5, CC4, CE2, CE3, CCEC1.",""),  IF(K33="7","STEM3, CD1, CD2, CD5, CE3, CCEC4.",""),  IF(K33="8","CCL1, CCL3, CP1, STEM2, STEM4, CD2, CD3, CE3, CCEC3.",""),  IF(K33="9","STEM5, CPSAA1, CPSAA4, CPSAA5, CE2, CE3.",""))</f>
        <v>CCL1, STEM1, STEM2, CD1, CD2, CD5, CE3.</v>
      </c>
      <c r="M33" s="35"/>
      <c r="N33" s="30"/>
      <c r="O33" s="30"/>
      <c r="P33" s="35"/>
      <c r="Q33" s="30"/>
      <c r="R33" s="35"/>
      <c r="S33" s="30"/>
      <c r="T33" s="36">
        <v>44564.0</v>
      </c>
      <c r="U33" s="33">
        <v>3.0</v>
      </c>
      <c r="V33" s="34" t="s">
        <v>49</v>
      </c>
    </row>
    <row r="34" ht="15.75" customHeight="1">
      <c r="A34" s="25" t="s">
        <v>78</v>
      </c>
      <c r="B34" s="26">
        <f t="shared" si="17"/>
        <v>1</v>
      </c>
      <c r="C34" s="27"/>
      <c r="D34" s="28"/>
      <c r="E34" s="29"/>
      <c r="F34" s="30"/>
      <c r="G34" s="29"/>
      <c r="H34" s="28" t="s">
        <v>24</v>
      </c>
      <c r="I34" s="49"/>
      <c r="J34" s="32" t="s">
        <v>79</v>
      </c>
      <c r="K34" s="33" t="str">
        <f t="shared" si="18"/>
        <v>1</v>
      </c>
      <c r="L34" s="34" t="str">
        <f t="shared" si="19"/>
        <v>STEM1, STEM2, STEM3, STEM4, CD2, CPSAA5, CE3, CCEC4.</v>
      </c>
      <c r="M34" s="35"/>
      <c r="N34" s="30"/>
      <c r="O34" s="30"/>
      <c r="P34" s="35"/>
      <c r="Q34" s="30"/>
      <c r="R34" s="35"/>
      <c r="S34" s="30"/>
      <c r="T34" s="36">
        <v>44593.0</v>
      </c>
      <c r="U34" s="33">
        <v>1.0</v>
      </c>
      <c r="V34" s="34" t="s">
        <v>33</v>
      </c>
    </row>
    <row r="35" ht="15.75" customHeight="1">
      <c r="A35" s="71" t="s">
        <v>80</v>
      </c>
      <c r="B35" s="38"/>
      <c r="C35" s="72"/>
      <c r="D35" s="40"/>
      <c r="E35" s="40"/>
      <c r="F35" s="40"/>
      <c r="G35" s="40"/>
      <c r="H35" s="40"/>
      <c r="I35" s="38"/>
      <c r="J35" s="72"/>
      <c r="K35" s="40"/>
      <c r="L35" s="38"/>
      <c r="M35" s="72"/>
      <c r="N35" s="40"/>
      <c r="O35" s="40"/>
      <c r="P35" s="40"/>
      <c r="Q35" s="40"/>
      <c r="R35" s="40"/>
      <c r="S35" s="40"/>
      <c r="T35" s="40"/>
      <c r="U35" s="40"/>
      <c r="V35" s="38"/>
    </row>
    <row r="36" ht="15.75" customHeight="1">
      <c r="A36" s="25" t="s">
        <v>81</v>
      </c>
      <c r="B36" s="26">
        <f t="shared" ref="B36:B37" si="20">COUNTIF(C36:S36,"=X")</f>
        <v>0</v>
      </c>
      <c r="C36" s="27"/>
      <c r="D36" s="28"/>
      <c r="E36" s="29"/>
      <c r="F36" s="30"/>
      <c r="G36" s="29"/>
      <c r="H36" s="28"/>
      <c r="I36" s="49"/>
      <c r="J36" s="47"/>
      <c r="K36" s="30"/>
      <c r="L36" s="48"/>
      <c r="M36" s="35"/>
      <c r="N36" s="30"/>
      <c r="O36" s="30"/>
      <c r="P36" s="35"/>
      <c r="Q36" s="30"/>
      <c r="R36" s="35"/>
      <c r="S36" s="30"/>
      <c r="T36" s="47"/>
      <c r="U36" s="30"/>
      <c r="V36" s="48"/>
    </row>
    <row r="37" ht="15.75" customHeight="1">
      <c r="A37" s="25" t="s">
        <v>82</v>
      </c>
      <c r="B37" s="26">
        <f t="shared" si="20"/>
        <v>0</v>
      </c>
      <c r="C37" s="27"/>
      <c r="D37" s="28"/>
      <c r="E37" s="29"/>
      <c r="F37" s="30"/>
      <c r="G37" s="29"/>
      <c r="H37" s="28"/>
      <c r="I37" s="49"/>
      <c r="J37" s="47"/>
      <c r="K37" s="30"/>
      <c r="L37" s="48"/>
      <c r="M37" s="35"/>
      <c r="N37" s="30"/>
      <c r="O37" s="30"/>
      <c r="P37" s="35"/>
      <c r="Q37" s="30"/>
      <c r="R37" s="35"/>
      <c r="S37" s="30"/>
      <c r="T37" s="47"/>
      <c r="U37" s="30"/>
      <c r="V37" s="48"/>
    </row>
    <row r="38" ht="15.75" customHeight="1">
      <c r="A38" s="25" t="s">
        <v>83</v>
      </c>
      <c r="B38" s="26"/>
      <c r="C38" s="27"/>
      <c r="D38" s="28"/>
      <c r="E38" s="29"/>
      <c r="F38" s="30"/>
      <c r="G38" s="29"/>
      <c r="H38" s="28"/>
      <c r="I38" s="49"/>
      <c r="J38" s="47"/>
      <c r="K38" s="30"/>
      <c r="L38" s="48"/>
      <c r="M38" s="35"/>
      <c r="N38" s="30"/>
      <c r="O38" s="30"/>
      <c r="P38" s="35"/>
      <c r="Q38" s="30"/>
      <c r="R38" s="35"/>
      <c r="S38" s="30"/>
      <c r="T38" s="47"/>
      <c r="U38" s="30"/>
      <c r="V38" s="48"/>
    </row>
    <row r="39" ht="15.75" customHeight="1">
      <c r="A39" s="25" t="s">
        <v>84</v>
      </c>
      <c r="B39" s="26"/>
      <c r="C39" s="27"/>
      <c r="D39" s="28"/>
      <c r="E39" s="29"/>
      <c r="F39" s="30"/>
      <c r="G39" s="29"/>
      <c r="H39" s="28"/>
      <c r="I39" s="49"/>
      <c r="J39" s="47"/>
      <c r="K39" s="30"/>
      <c r="L39" s="48"/>
      <c r="M39" s="35"/>
      <c r="N39" s="30"/>
      <c r="O39" s="30"/>
      <c r="P39" s="35"/>
      <c r="Q39" s="30"/>
      <c r="R39" s="35"/>
      <c r="S39" s="73"/>
      <c r="T39" s="36" t="s">
        <v>85</v>
      </c>
      <c r="U39" s="50" t="str">
        <f>MID(T39,1,1)</f>
        <v>1</v>
      </c>
      <c r="V39" s="74" t="str">
        <f>CONCATENATE(IF(U39="1","STEM1, STEM2, STEM3, STEM4, CD2, CPSAA5, CE3, CCEC4.","") , IF(U39="2","STEM1, STEM2, CD2, CPSAA4, CC3, CE3.",""),  IF(U39="3","CCL1, STEM1, STEM2, CD1, CD2, CD5, CE3.",""),  IF(U39="4","STEM1, STEM2, STEM3, CD2, CD3, CD5, CE3.",""),  IF(U39="5","STEM1, STEM3, CD2, CD3, CCEC1.",""),  IF(U39="6","STEM1, STEM2, CD3, CD5, CC4, CE2, CE3, CCEC1.",""),  IF(U39="7","STEM3, CD1, CD2, CD5, CE3, CCEC4.",""),  IF(U39="8","CCL1, CCL3, CP1, STEM2, STEM4, CD2, CD3, CE3, CCEC3.",""),  IF(U39="9","STEM5, CPSAA1, CPSAA4, CPSAA5, CE2, CE3.",""))</f>
        <v>STEM1, STEM2, STEM3, STEM4, CD2, CPSAA5, CE3, CCEC4.</v>
      </c>
    </row>
    <row r="40" ht="15.75" customHeight="1">
      <c r="A40" s="71" t="s">
        <v>86</v>
      </c>
      <c r="B40" s="38"/>
      <c r="C40" s="72"/>
      <c r="D40" s="40"/>
      <c r="E40" s="40"/>
      <c r="F40" s="40"/>
      <c r="G40" s="40"/>
      <c r="H40" s="40"/>
      <c r="I40" s="38"/>
      <c r="J40" s="72"/>
      <c r="K40" s="40"/>
      <c r="L40" s="38"/>
      <c r="M40" s="72"/>
      <c r="N40" s="40"/>
      <c r="O40" s="40"/>
      <c r="P40" s="40"/>
      <c r="Q40" s="40"/>
      <c r="R40" s="40"/>
      <c r="S40" s="40"/>
      <c r="T40" s="40"/>
      <c r="U40" s="40"/>
      <c r="V40" s="38"/>
    </row>
    <row r="41" ht="15.75" customHeight="1">
      <c r="A41" s="25" t="s">
        <v>87</v>
      </c>
      <c r="B41" s="26">
        <f t="shared" ref="B41:B42" si="21">COUNTIF(C41:S41,"=X")</f>
        <v>0</v>
      </c>
      <c r="C41" s="27"/>
      <c r="D41" s="28"/>
      <c r="E41" s="29"/>
      <c r="F41" s="30"/>
      <c r="G41" s="29"/>
      <c r="H41" s="28"/>
      <c r="I41" s="49"/>
      <c r="J41" s="47"/>
      <c r="K41" s="30"/>
      <c r="L41" s="48"/>
      <c r="M41" s="35"/>
      <c r="N41" s="30"/>
      <c r="O41" s="30"/>
      <c r="P41" s="35"/>
      <c r="Q41" s="30"/>
      <c r="R41" s="35"/>
      <c r="S41" s="30"/>
      <c r="T41" s="36">
        <v>44564.0</v>
      </c>
      <c r="U41" s="33">
        <v>3.0</v>
      </c>
      <c r="V41" s="34" t="s">
        <v>49</v>
      </c>
    </row>
    <row r="42" ht="15.75" customHeight="1">
      <c r="A42" s="57" t="s">
        <v>88</v>
      </c>
      <c r="B42" s="58">
        <f t="shared" si="21"/>
        <v>0</v>
      </c>
      <c r="C42" s="59"/>
      <c r="D42" s="60"/>
      <c r="E42" s="61"/>
      <c r="F42" s="62"/>
      <c r="G42" s="61"/>
      <c r="H42" s="60"/>
      <c r="I42" s="63"/>
      <c r="J42" s="68"/>
      <c r="K42" s="65"/>
      <c r="L42" s="66"/>
      <c r="M42" s="67"/>
      <c r="N42" s="62"/>
      <c r="O42" s="62"/>
      <c r="P42" s="67"/>
      <c r="Q42" s="62"/>
      <c r="R42" s="67"/>
      <c r="S42" s="62"/>
      <c r="T42" s="68">
        <v>44594.0</v>
      </c>
      <c r="U42" s="65">
        <v>2.0</v>
      </c>
      <c r="V42" s="66" t="s">
        <v>54</v>
      </c>
    </row>
    <row r="43" ht="15.75" customHeight="1">
      <c r="A43" s="75" t="s">
        <v>89</v>
      </c>
      <c r="B43" s="5"/>
      <c r="C43" s="76"/>
      <c r="D43" s="4"/>
      <c r="E43" s="4"/>
      <c r="F43" s="4"/>
      <c r="G43" s="4"/>
      <c r="H43" s="4"/>
      <c r="I43" s="5"/>
      <c r="J43" s="77"/>
      <c r="K43" s="78"/>
      <c r="L43" s="79"/>
      <c r="M43" s="76"/>
      <c r="N43" s="4"/>
      <c r="O43" s="4"/>
      <c r="P43" s="4"/>
      <c r="Q43" s="4"/>
      <c r="R43" s="4"/>
      <c r="S43" s="4"/>
      <c r="T43" s="4"/>
      <c r="U43" s="4"/>
      <c r="V43" s="5"/>
    </row>
    <row r="44" ht="15.75" customHeight="1">
      <c r="A44" s="80" t="s">
        <v>90</v>
      </c>
      <c r="B44" s="38"/>
      <c r="C44" s="81"/>
      <c r="D44" s="40"/>
      <c r="E44" s="40"/>
      <c r="F44" s="40"/>
      <c r="G44" s="40"/>
      <c r="H44" s="40"/>
      <c r="I44" s="82"/>
      <c r="J44" s="81"/>
      <c r="K44" s="40"/>
      <c r="L44" s="38"/>
      <c r="M44" s="81"/>
      <c r="N44" s="40"/>
      <c r="O44" s="40"/>
      <c r="P44" s="40"/>
      <c r="Q44" s="40"/>
      <c r="R44" s="40"/>
      <c r="S44" s="40"/>
      <c r="T44" s="40"/>
      <c r="U44" s="40"/>
      <c r="V44" s="38"/>
    </row>
    <row r="45" ht="15.75" customHeight="1">
      <c r="A45" s="25" t="s">
        <v>91</v>
      </c>
      <c r="B45" s="26">
        <f t="shared" ref="B45:B47" si="22">COUNTIF(C45:S45,"=X")</f>
        <v>0</v>
      </c>
      <c r="C45" s="27"/>
      <c r="D45" s="28"/>
      <c r="E45" s="29"/>
      <c r="F45" s="30"/>
      <c r="G45" s="29"/>
      <c r="H45" s="28"/>
      <c r="I45" s="49"/>
      <c r="J45" s="47"/>
      <c r="K45" s="30"/>
      <c r="L45" s="48"/>
      <c r="M45" s="35"/>
      <c r="N45" s="30"/>
      <c r="O45" s="30"/>
      <c r="P45" s="35"/>
      <c r="Q45" s="30"/>
      <c r="R45" s="35"/>
      <c r="S45" s="30"/>
      <c r="T45" s="47"/>
      <c r="U45" s="30"/>
      <c r="V45" s="48"/>
    </row>
    <row r="46" ht="15.75" customHeight="1">
      <c r="A46" s="25" t="s">
        <v>92</v>
      </c>
      <c r="B46" s="26">
        <f t="shared" si="22"/>
        <v>0</v>
      </c>
      <c r="C46" s="27"/>
      <c r="D46" s="28"/>
      <c r="E46" s="29"/>
      <c r="F46" s="30"/>
      <c r="G46" s="29"/>
      <c r="H46" s="28"/>
      <c r="I46" s="49"/>
      <c r="J46" s="47"/>
      <c r="K46" s="30"/>
      <c r="L46" s="48"/>
      <c r="M46" s="35"/>
      <c r="N46" s="30"/>
      <c r="O46" s="30"/>
      <c r="P46" s="35"/>
      <c r="Q46" s="30"/>
      <c r="R46" s="35"/>
      <c r="S46" s="30"/>
      <c r="T46" s="36">
        <v>44566.0</v>
      </c>
      <c r="U46" s="33">
        <v>5.0</v>
      </c>
      <c r="V46" s="34" t="s">
        <v>42</v>
      </c>
    </row>
    <row r="47" ht="15.75" customHeight="1">
      <c r="A47" s="25" t="s">
        <v>93</v>
      </c>
      <c r="B47" s="26">
        <f t="shared" si="22"/>
        <v>0</v>
      </c>
      <c r="C47" s="27"/>
      <c r="D47" s="28"/>
      <c r="E47" s="29"/>
      <c r="F47" s="30"/>
      <c r="G47" s="29"/>
      <c r="H47" s="28"/>
      <c r="I47" s="49"/>
      <c r="J47" s="47"/>
      <c r="K47" s="30"/>
      <c r="L47" s="48"/>
      <c r="M47" s="35"/>
      <c r="N47" s="30"/>
      <c r="O47" s="30"/>
      <c r="P47" s="35"/>
      <c r="Q47" s="30"/>
      <c r="R47" s="35"/>
      <c r="S47" s="30"/>
      <c r="T47" s="36">
        <v>44623.0</v>
      </c>
      <c r="U47" s="33">
        <v>3.0</v>
      </c>
      <c r="V47" s="34" t="s">
        <v>49</v>
      </c>
    </row>
    <row r="48" ht="15.75" customHeight="1">
      <c r="A48" s="80" t="s">
        <v>94</v>
      </c>
      <c r="B48" s="38"/>
      <c r="C48" s="81"/>
      <c r="D48" s="40"/>
      <c r="E48" s="40"/>
      <c r="F48" s="40"/>
      <c r="G48" s="40"/>
      <c r="H48" s="40"/>
      <c r="I48" s="82"/>
      <c r="J48" s="81"/>
      <c r="K48" s="40"/>
      <c r="L48" s="38"/>
      <c r="M48" s="81"/>
      <c r="N48" s="40"/>
      <c r="O48" s="40"/>
      <c r="P48" s="40"/>
      <c r="Q48" s="40"/>
      <c r="R48" s="40"/>
      <c r="S48" s="40"/>
      <c r="T48" s="40"/>
      <c r="U48" s="40"/>
      <c r="V48" s="38"/>
    </row>
    <row r="49" ht="15.75" customHeight="1">
      <c r="A49" s="25" t="s">
        <v>95</v>
      </c>
      <c r="B49" s="26">
        <f>COUNTIF(C49:S49,"=X")</f>
        <v>0</v>
      </c>
      <c r="C49" s="27"/>
      <c r="D49" s="28"/>
      <c r="E49" s="29"/>
      <c r="F49" s="30"/>
      <c r="G49" s="29"/>
      <c r="H49" s="28"/>
      <c r="I49" s="49"/>
      <c r="J49" s="47"/>
      <c r="K49" s="30"/>
      <c r="L49" s="48"/>
      <c r="M49" s="35"/>
      <c r="N49" s="30"/>
      <c r="O49" s="30"/>
      <c r="P49" s="35"/>
      <c r="Q49" s="30"/>
      <c r="R49" s="35"/>
      <c r="S49" s="30"/>
      <c r="T49" s="36">
        <v>44566.0</v>
      </c>
      <c r="U49" s="33">
        <v>5.0</v>
      </c>
      <c r="V49" s="34" t="s">
        <v>42</v>
      </c>
    </row>
    <row r="50" ht="15.75" customHeight="1">
      <c r="A50" s="80" t="s">
        <v>96</v>
      </c>
      <c r="B50" s="38"/>
      <c r="C50" s="81"/>
      <c r="D50" s="40"/>
      <c r="E50" s="40"/>
      <c r="F50" s="40"/>
      <c r="G50" s="40"/>
      <c r="H50" s="40"/>
      <c r="I50" s="82"/>
      <c r="J50" s="81"/>
      <c r="K50" s="40"/>
      <c r="L50" s="38"/>
      <c r="M50" s="81"/>
      <c r="N50" s="40"/>
      <c r="O50" s="40"/>
      <c r="P50" s="40"/>
      <c r="Q50" s="40"/>
      <c r="R50" s="40"/>
      <c r="S50" s="40"/>
      <c r="T50" s="40"/>
      <c r="U50" s="40"/>
      <c r="V50" s="38"/>
    </row>
    <row r="51" ht="15.75" customHeight="1">
      <c r="A51" s="25" t="s">
        <v>97</v>
      </c>
      <c r="B51" s="26">
        <f>COUNTIF(C51:S51,"=X")</f>
        <v>0</v>
      </c>
      <c r="C51" s="27"/>
      <c r="D51" s="28"/>
      <c r="E51" s="29"/>
      <c r="F51" s="30"/>
      <c r="G51" s="29"/>
      <c r="H51" s="28"/>
      <c r="I51" s="49"/>
      <c r="J51" s="47"/>
      <c r="K51" s="30"/>
      <c r="L51" s="48"/>
      <c r="M51" s="35"/>
      <c r="N51" s="30"/>
      <c r="O51" s="30"/>
      <c r="P51" s="35"/>
      <c r="Q51" s="30"/>
      <c r="R51" s="35"/>
      <c r="S51" s="30"/>
      <c r="T51" s="36">
        <v>44597.0</v>
      </c>
      <c r="U51" s="33">
        <v>5.0</v>
      </c>
      <c r="V51" s="34" t="s">
        <v>42</v>
      </c>
    </row>
    <row r="52" ht="15.75" customHeight="1">
      <c r="A52" s="80" t="s">
        <v>98</v>
      </c>
      <c r="B52" s="38"/>
      <c r="C52" s="81"/>
      <c r="D52" s="40"/>
      <c r="E52" s="40"/>
      <c r="F52" s="40"/>
      <c r="G52" s="40"/>
      <c r="H52" s="40"/>
      <c r="I52" s="82"/>
      <c r="J52" s="81"/>
      <c r="K52" s="40"/>
      <c r="L52" s="38"/>
      <c r="M52" s="81"/>
      <c r="N52" s="40"/>
      <c r="O52" s="40"/>
      <c r="P52" s="40"/>
      <c r="Q52" s="40"/>
      <c r="R52" s="40"/>
      <c r="S52" s="40"/>
      <c r="T52" s="40"/>
      <c r="U52" s="40"/>
      <c r="V52" s="38"/>
    </row>
    <row r="53" ht="15.75" customHeight="1">
      <c r="A53" s="25" t="s">
        <v>99</v>
      </c>
      <c r="B53" s="26">
        <f t="shared" ref="B53:B54" si="23">COUNTIF(C53:S53,"=X")</f>
        <v>0</v>
      </c>
      <c r="C53" s="27"/>
      <c r="D53" s="28"/>
      <c r="E53" s="29"/>
      <c r="F53" s="30"/>
      <c r="G53" s="29"/>
      <c r="H53" s="28"/>
      <c r="I53" s="49"/>
      <c r="J53" s="47"/>
      <c r="K53" s="30"/>
      <c r="L53" s="83"/>
      <c r="M53" s="35"/>
      <c r="N53" s="30"/>
      <c r="O53" s="30"/>
      <c r="P53" s="35"/>
      <c r="Q53" s="30"/>
      <c r="R53" s="35"/>
      <c r="S53" s="30"/>
      <c r="T53" s="56">
        <v>44598.0</v>
      </c>
      <c r="U53" s="33">
        <v>6.0</v>
      </c>
      <c r="V53" s="84" t="s">
        <v>29</v>
      </c>
    </row>
    <row r="54" ht="15.75" customHeight="1">
      <c r="A54" s="57" t="s">
        <v>100</v>
      </c>
      <c r="B54" s="26">
        <f t="shared" si="23"/>
        <v>0</v>
      </c>
      <c r="C54" s="59"/>
      <c r="D54" s="60"/>
      <c r="E54" s="61"/>
      <c r="F54" s="62"/>
      <c r="G54" s="61"/>
      <c r="H54" s="60"/>
      <c r="I54" s="63"/>
      <c r="J54" s="85"/>
      <c r="K54" s="86"/>
      <c r="L54" s="87"/>
      <c r="M54" s="67"/>
      <c r="N54" s="62"/>
      <c r="O54" s="62"/>
      <c r="P54" s="67"/>
      <c r="Q54" s="62"/>
      <c r="R54" s="67"/>
      <c r="S54" s="62"/>
      <c r="T54" s="36">
        <v>44593.0</v>
      </c>
      <c r="U54" s="33">
        <v>1.0</v>
      </c>
      <c r="V54" s="88" t="s">
        <v>33</v>
      </c>
    </row>
    <row r="55" ht="15.75" customHeight="1">
      <c r="A55" s="89" t="s">
        <v>101</v>
      </c>
      <c r="B55" s="5"/>
      <c r="C55" s="90"/>
      <c r="D55" s="4"/>
      <c r="E55" s="4"/>
      <c r="F55" s="4"/>
      <c r="G55" s="4"/>
      <c r="H55" s="4"/>
      <c r="I55" s="5"/>
      <c r="J55" s="90"/>
      <c r="K55" s="4"/>
      <c r="L55" s="5"/>
      <c r="M55" s="90"/>
      <c r="N55" s="4"/>
      <c r="O55" s="4"/>
      <c r="P55" s="4"/>
      <c r="Q55" s="4"/>
      <c r="R55" s="4"/>
      <c r="S55" s="4"/>
      <c r="T55" s="4"/>
      <c r="U55" s="4"/>
      <c r="V55" s="5"/>
    </row>
    <row r="56" ht="15.75" customHeight="1">
      <c r="A56" s="91" t="s">
        <v>102</v>
      </c>
      <c r="B56" s="38"/>
      <c r="C56" s="92"/>
      <c r="D56" s="40"/>
      <c r="E56" s="40"/>
      <c r="F56" s="40"/>
      <c r="G56" s="40"/>
      <c r="H56" s="40"/>
      <c r="I56" s="82"/>
      <c r="J56" s="92"/>
      <c r="K56" s="40"/>
      <c r="L56" s="38"/>
      <c r="M56" s="92"/>
      <c r="N56" s="40"/>
      <c r="O56" s="40"/>
      <c r="P56" s="40"/>
      <c r="Q56" s="40"/>
      <c r="R56" s="40"/>
      <c r="S56" s="40"/>
      <c r="T56" s="40"/>
      <c r="U56" s="40"/>
      <c r="V56" s="38"/>
    </row>
    <row r="57" ht="15.75" customHeight="1">
      <c r="A57" s="25" t="s">
        <v>103</v>
      </c>
      <c r="B57" s="26">
        <f>COUNTIF(C57:S57,"=X")</f>
        <v>1</v>
      </c>
      <c r="C57" s="27"/>
      <c r="D57" s="28"/>
      <c r="E57" s="29"/>
      <c r="F57" s="30" t="s">
        <v>24</v>
      </c>
      <c r="G57" s="29"/>
      <c r="H57" s="28"/>
      <c r="I57" s="49"/>
      <c r="J57" s="32" t="s">
        <v>104</v>
      </c>
      <c r="K57" s="33" t="str">
        <f>MID(J57,1,1)</f>
        <v>4</v>
      </c>
      <c r="L57" s="34" t="str">
        <f>CONCATENATE(IF(K57="1","STEM1, STEM2, STEM3, STEM4, CD2, CPSAA5, CE3, CCEC4.","") , IF(K57="2","STEM1, STEM2, CD2, CPSAA4, CC3, CE3.",""),  IF(K57="3","CCL1, STEM1, STEM2, CD1, CD2, CD5, CE3.",""),  IF(K57="4","STEM1, STEM2, STEM3, CD2, CD3, CD5, CE3.",""),  IF(K57="5","STEM1, STEM3, CD2, CD3, CCEC1.",""),  IF(K57="6","STEM1, STEM2, CD3, CD5, CC4, CE2, CE3, CCEC1.",""),  IF(K57="7","STEM3, CD1, CD2, CD5, CE3, CCEC4.",""),  IF(K57="8","CCL1, CCL3, CP1, STEM2, STEM4, CD2, CD3, CE3, CCEC3.",""),  IF(K57="9","STEM5, CPSAA1, CPSAA4, CPSAA5, CE2, CE3.",""))</f>
        <v>STEM1, STEM2, STEM3, CD2, CD3, CD5, CE3.</v>
      </c>
      <c r="M57" s="35"/>
      <c r="N57" s="30"/>
      <c r="O57" s="30"/>
      <c r="P57" s="35"/>
      <c r="Q57" s="30"/>
      <c r="R57" s="35"/>
      <c r="S57" s="30"/>
      <c r="T57" s="32"/>
      <c r="U57" s="33"/>
      <c r="V57" s="34"/>
    </row>
    <row r="58" ht="15.75" customHeight="1">
      <c r="A58" s="91" t="s">
        <v>105</v>
      </c>
      <c r="B58" s="38"/>
      <c r="C58" s="92"/>
      <c r="D58" s="40"/>
      <c r="E58" s="40"/>
      <c r="F58" s="40"/>
      <c r="G58" s="40"/>
      <c r="H58" s="40"/>
      <c r="I58" s="82"/>
      <c r="J58" s="92"/>
      <c r="K58" s="40"/>
      <c r="L58" s="38"/>
      <c r="M58" s="92"/>
      <c r="N58" s="40"/>
      <c r="O58" s="40"/>
      <c r="P58" s="40"/>
      <c r="Q58" s="40"/>
      <c r="R58" s="40"/>
      <c r="S58" s="40"/>
      <c r="T58" s="40"/>
      <c r="U58" s="40"/>
      <c r="V58" s="38"/>
    </row>
    <row r="59" ht="15.75" customHeight="1">
      <c r="A59" s="25" t="s">
        <v>106</v>
      </c>
      <c r="B59" s="26">
        <f t="shared" ref="B59:B60" si="24">COUNTIF(C59:S59,"=X")</f>
        <v>1</v>
      </c>
      <c r="C59" s="27"/>
      <c r="D59" s="28"/>
      <c r="E59" s="29"/>
      <c r="F59" s="30" t="s">
        <v>24</v>
      </c>
      <c r="G59" s="29"/>
      <c r="H59" s="28"/>
      <c r="I59" s="49"/>
      <c r="J59" s="32" t="s">
        <v>107</v>
      </c>
      <c r="K59" s="33" t="str">
        <f>MID(J59,1,1)</f>
        <v>4</v>
      </c>
      <c r="L59" s="34" t="str">
        <f>CONCATENATE(IF(K59="1","STEM1, STEM2, STEM3, STEM4, CD2, CPSAA5, CE3, CCEC4.","") , IF(K59="2","STEM1, STEM2, CD2, CPSAA4, CC3, CE3.",""),  IF(K59="3","CCL1, STEM1, STEM2, CD1, CD2, CD5, CE3.",""),  IF(K59="4","STEM1, STEM2, STEM3, CD2, CD3, CD5, CE3.",""),  IF(K59="5","STEM1, STEM3, CD2, CD3, CCEC1.",""),  IF(K59="6","STEM1, STEM2, CD3, CD5, CC4, CE2, CE3, CCEC1.",""),  IF(K59="7","STEM3, CD1, CD2, CD5, CE3, CCEC4.",""),  IF(K59="8","CCL1, CCL3, CP1, STEM2, STEM4, CD2, CD3, CE3, CCEC3.",""),  IF(K59="9","STEM5, CPSAA1, CPSAA4, CPSAA5, CE2, CE3.",""))</f>
        <v>STEM1, STEM2, STEM3, CD2, CD3, CD5, CE3.</v>
      </c>
      <c r="M59" s="35"/>
      <c r="N59" s="30"/>
      <c r="O59" s="30"/>
      <c r="P59" s="35"/>
      <c r="Q59" s="30"/>
      <c r="R59" s="35"/>
      <c r="S59" s="30"/>
      <c r="T59" s="32"/>
      <c r="U59" s="33"/>
      <c r="V59" s="34"/>
    </row>
    <row r="60" ht="15.75" customHeight="1">
      <c r="A60" s="25" t="s">
        <v>108</v>
      </c>
      <c r="B60" s="26">
        <f t="shared" si="24"/>
        <v>0</v>
      </c>
      <c r="C60" s="27"/>
      <c r="D60" s="28"/>
      <c r="E60" s="29"/>
      <c r="F60" s="30"/>
      <c r="G60" s="29"/>
      <c r="H60" s="28"/>
      <c r="I60" s="49"/>
      <c r="J60" s="47"/>
      <c r="K60" s="30"/>
      <c r="L60" s="48"/>
      <c r="M60" s="35"/>
      <c r="N60" s="30"/>
      <c r="O60" s="30"/>
      <c r="P60" s="35"/>
      <c r="Q60" s="30"/>
      <c r="R60" s="35"/>
      <c r="S60" s="30"/>
      <c r="T60" s="47"/>
      <c r="U60" s="30"/>
      <c r="V60" s="48"/>
    </row>
    <row r="61" ht="15.75" customHeight="1">
      <c r="A61" s="91" t="s">
        <v>109</v>
      </c>
      <c r="B61" s="38"/>
      <c r="C61" s="92"/>
      <c r="D61" s="40"/>
      <c r="E61" s="40"/>
      <c r="F61" s="40"/>
      <c r="G61" s="40"/>
      <c r="H61" s="40"/>
      <c r="I61" s="82"/>
      <c r="J61" s="92"/>
      <c r="K61" s="40"/>
      <c r="L61" s="38"/>
      <c r="M61" s="92"/>
      <c r="N61" s="40"/>
      <c r="O61" s="40"/>
      <c r="P61" s="40"/>
      <c r="Q61" s="40"/>
      <c r="R61" s="40"/>
      <c r="S61" s="40"/>
      <c r="T61" s="40"/>
      <c r="U61" s="40"/>
      <c r="V61" s="38"/>
    </row>
    <row r="62" ht="15.75" customHeight="1">
      <c r="A62" s="25" t="s">
        <v>110</v>
      </c>
      <c r="B62" s="26">
        <f>COUNTIF(C62:S62,"=X")</f>
        <v>1</v>
      </c>
      <c r="C62" s="27"/>
      <c r="D62" s="28"/>
      <c r="E62" s="29"/>
      <c r="F62" s="30" t="s">
        <v>24</v>
      </c>
      <c r="G62" s="29"/>
      <c r="H62" s="28"/>
      <c r="I62" s="49"/>
      <c r="J62" s="32" t="s">
        <v>111</v>
      </c>
      <c r="K62" s="33" t="str">
        <f>MID(J62,1,1)</f>
        <v>8</v>
      </c>
      <c r="L62" s="34" t="str">
        <f>CONCATENATE(IF(K62="1","STEM1, STEM2, STEM3, STEM4, CD2, CPSAA5, CE3, CCEC4.","") , IF(K62="2","STEM1, STEM2, CD2, CPSAA4, CC3, CE3.",""),  IF(K62="3","CCL1, STEM1, STEM2, CD1, CD2, CD5, CE3.",""),  IF(K62="4","STEM1, STEM2, STEM3, CD2, CD3, CD5, CE3.",""),  IF(K62="5","STEM1, STEM3, CD2, CD3, CCEC1.",""),  IF(K62="6","STEM1, STEM2, CD3, CD5, CC4, CE2, CE3, CCEC1.",""),  IF(K62="7","STEM3, CD1, CD2, CD5, CE3, CCEC4.",""),  IF(K62="8","CCL1, CCL3, CP1, STEM2, STEM4, CD2, CD3, CE3, CCEC3.",""),  IF(K62="9","STEM5, CPSAA1, CPSAA4, CPSAA5, CE2, CE3.",""))</f>
        <v>CCL1, CCL3, CP1, STEM2, STEM4, CD2, CD3, CE3, CCEC3.</v>
      </c>
      <c r="M62" s="35"/>
      <c r="N62" s="30"/>
      <c r="O62" s="30"/>
      <c r="P62" s="35"/>
      <c r="Q62" s="30"/>
      <c r="R62" s="35"/>
      <c r="S62" s="30"/>
      <c r="T62" s="32"/>
      <c r="U62" s="33"/>
      <c r="V62" s="34"/>
    </row>
    <row r="63" ht="15.75" customHeight="1">
      <c r="A63" s="91" t="s">
        <v>112</v>
      </c>
      <c r="B63" s="38"/>
      <c r="C63" s="92"/>
      <c r="D63" s="40"/>
      <c r="E63" s="40"/>
      <c r="F63" s="40"/>
      <c r="G63" s="40"/>
      <c r="H63" s="40"/>
      <c r="I63" s="82"/>
      <c r="J63" s="92"/>
      <c r="K63" s="40"/>
      <c r="L63" s="38"/>
      <c r="M63" s="92"/>
      <c r="N63" s="40"/>
      <c r="O63" s="40"/>
      <c r="P63" s="40"/>
      <c r="Q63" s="40"/>
      <c r="R63" s="40"/>
      <c r="S63" s="40"/>
      <c r="T63" s="40"/>
      <c r="U63" s="40"/>
      <c r="V63" s="38"/>
    </row>
    <row r="64" ht="15.75" customHeight="1">
      <c r="A64" s="25" t="s">
        <v>113</v>
      </c>
      <c r="B64" s="26">
        <f t="shared" ref="B64:B67" si="25">COUNTIF(C64:S64,"=X")</f>
        <v>1</v>
      </c>
      <c r="C64" s="27"/>
      <c r="D64" s="28"/>
      <c r="E64" s="29"/>
      <c r="F64" s="30" t="s">
        <v>24</v>
      </c>
      <c r="G64" s="29"/>
      <c r="H64" s="28"/>
      <c r="I64" s="49"/>
      <c r="J64" s="93">
        <v>6.2</v>
      </c>
      <c r="K64" s="33" t="str">
        <f>MID(J64,1,1)</f>
        <v>6</v>
      </c>
      <c r="L64" s="34" t="str">
        <f>CONCATENATE(IF(K64="1","STEM1, STEM2, STEM3, STEM4, CD2, CPSAA5, CE3, CCEC4.","") , IF(K64="2","STEM1, STEM2, CD2, CPSAA4, CC3, CE3.",""),  IF(K64="3","CCL1, STEM1, STEM2, CD1, CD2, CD5, CE3.",""),  IF(K64="4","STEM1, STEM2, STEM3, CD2, CD3, CD5, CE3.",""),  IF(K64="5","STEM1, STEM3, CD2, CD3, CCEC1.",""),  IF(K64="6","STEM1, STEM2, CD3, CD5, CC4, CE2, CE3, CCEC1.",""),  IF(K64="7","STEM3, CD1, CD2, CD5, CE3, CCEC4.",""),  IF(K64="8","CCL1, CCL3, CP1, STEM2, STEM4, CD2, CD3, CE3, CCEC3.",""),  IF(K64="9","STEM5, CPSAA1, CPSAA4, CPSAA5, CE2, CE3.",""))</f>
        <v>STEM1, STEM2, CD3, CD5, CC4, CE2, CE3, CCEC1.</v>
      </c>
      <c r="M64" s="35"/>
      <c r="N64" s="30"/>
      <c r="O64" s="30"/>
      <c r="P64" s="35"/>
      <c r="Q64" s="30"/>
      <c r="R64" s="35"/>
      <c r="S64" s="30"/>
      <c r="T64" s="93"/>
      <c r="U64" s="33"/>
      <c r="V64" s="34"/>
    </row>
    <row r="65" ht="15.75" customHeight="1">
      <c r="A65" s="25" t="s">
        <v>114</v>
      </c>
      <c r="B65" s="26">
        <f t="shared" si="25"/>
        <v>0</v>
      </c>
      <c r="C65" s="27"/>
      <c r="D65" s="28"/>
      <c r="E65" s="29"/>
      <c r="F65" s="30"/>
      <c r="G65" s="29"/>
      <c r="H65" s="28"/>
      <c r="I65" s="49"/>
      <c r="J65" s="47"/>
      <c r="K65" s="30"/>
      <c r="L65" s="48"/>
      <c r="M65" s="35"/>
      <c r="N65" s="30"/>
      <c r="O65" s="30"/>
      <c r="P65" s="35"/>
      <c r="Q65" s="30"/>
      <c r="R65" s="35"/>
      <c r="S65" s="30"/>
      <c r="T65" s="47"/>
      <c r="U65" s="30"/>
      <c r="V65" s="48"/>
    </row>
    <row r="66" ht="15.75" customHeight="1">
      <c r="A66" s="25" t="s">
        <v>115</v>
      </c>
      <c r="B66" s="26">
        <f t="shared" si="25"/>
        <v>0</v>
      </c>
      <c r="C66" s="27"/>
      <c r="D66" s="28"/>
      <c r="E66" s="29"/>
      <c r="F66" s="30"/>
      <c r="G66" s="29"/>
      <c r="H66" s="28"/>
      <c r="I66" s="49"/>
      <c r="J66" s="47"/>
      <c r="K66" s="30"/>
      <c r="L66" s="48"/>
      <c r="M66" s="35"/>
      <c r="N66" s="30"/>
      <c r="O66" s="30"/>
      <c r="P66" s="35"/>
      <c r="Q66" s="30"/>
      <c r="R66" s="35"/>
      <c r="S66" s="30"/>
      <c r="T66" s="36">
        <v>44564.0</v>
      </c>
      <c r="U66" s="33">
        <v>3.0</v>
      </c>
      <c r="V66" s="34" t="s">
        <v>49</v>
      </c>
    </row>
    <row r="67" ht="15.75" customHeight="1">
      <c r="A67" s="25" t="s">
        <v>116</v>
      </c>
      <c r="B67" s="26">
        <f t="shared" si="25"/>
        <v>0</v>
      </c>
      <c r="C67" s="27"/>
      <c r="D67" s="28"/>
      <c r="E67" s="29"/>
      <c r="F67" s="30"/>
      <c r="G67" s="29"/>
      <c r="H67" s="28"/>
      <c r="I67" s="49"/>
      <c r="J67" s="47"/>
      <c r="K67" s="30"/>
      <c r="L67" s="48"/>
      <c r="M67" s="35"/>
      <c r="N67" s="30"/>
      <c r="O67" s="30"/>
      <c r="P67" s="35"/>
      <c r="Q67" s="30"/>
      <c r="R67" s="35"/>
      <c r="S67" s="30"/>
      <c r="T67" s="36">
        <v>44563.0</v>
      </c>
      <c r="U67" s="33">
        <v>2.0</v>
      </c>
      <c r="V67" s="34" t="s">
        <v>54</v>
      </c>
    </row>
    <row r="68" ht="15.75" customHeight="1">
      <c r="A68" s="91" t="s">
        <v>117</v>
      </c>
      <c r="B68" s="38"/>
      <c r="C68" s="92"/>
      <c r="D68" s="40"/>
      <c r="E68" s="40"/>
      <c r="F68" s="40"/>
      <c r="G68" s="40"/>
      <c r="H68" s="40"/>
      <c r="I68" s="82"/>
      <c r="J68" s="92"/>
      <c r="K68" s="40"/>
      <c r="L68" s="38"/>
      <c r="M68" s="92"/>
      <c r="N68" s="40"/>
      <c r="O68" s="40"/>
      <c r="P68" s="40"/>
      <c r="Q68" s="40"/>
      <c r="R68" s="40"/>
      <c r="S68" s="40"/>
      <c r="T68" s="40"/>
      <c r="U68" s="40"/>
      <c r="V68" s="38"/>
    </row>
    <row r="69" ht="15.75" customHeight="1">
      <c r="A69" s="25" t="s">
        <v>118</v>
      </c>
      <c r="B69" s="26">
        <f t="shared" ref="B69:B71" si="26">COUNTIF(C69:S69,"=X")</f>
        <v>0</v>
      </c>
      <c r="C69" s="27"/>
      <c r="D69" s="28"/>
      <c r="E69" s="29"/>
      <c r="F69" s="30"/>
      <c r="G69" s="29"/>
      <c r="H69" s="28"/>
      <c r="I69" s="49"/>
      <c r="J69" s="47"/>
      <c r="K69" s="30"/>
      <c r="L69" s="48"/>
      <c r="M69" s="35"/>
      <c r="N69" s="30"/>
      <c r="O69" s="30"/>
      <c r="P69" s="35"/>
      <c r="Q69" s="30"/>
      <c r="R69" s="35"/>
      <c r="S69" s="30"/>
      <c r="T69" s="36">
        <v>44600.0</v>
      </c>
      <c r="U69" s="33">
        <v>8.0</v>
      </c>
      <c r="V69" s="34" t="s">
        <v>61</v>
      </c>
    </row>
    <row r="70" ht="15.75" customHeight="1">
      <c r="A70" s="25" t="s">
        <v>119</v>
      </c>
      <c r="B70" s="26">
        <f t="shared" si="26"/>
        <v>1</v>
      </c>
      <c r="C70" s="27"/>
      <c r="D70" s="28"/>
      <c r="E70" s="29"/>
      <c r="F70" s="30"/>
      <c r="G70" s="29" t="s">
        <v>24</v>
      </c>
      <c r="H70" s="28"/>
      <c r="I70" s="49"/>
      <c r="J70" s="32" t="s">
        <v>120</v>
      </c>
      <c r="K70" s="33" t="str">
        <f>MID(J70,1,1)</f>
        <v>3</v>
      </c>
      <c r="L70" s="34" t="str">
        <f>CONCATENATE(IF(K70="1","STEM1, STEM2, STEM3, STEM4, CD2, CPSAA5, CE3, CCEC4.","") , IF(K70="2","STEM1, STEM2, CD2, CPSAA4, CC3, CE3.",""),  IF(K70="3","CCL1, STEM1, STEM2, CD1, CD2, CD5, CE3.",""),  IF(K70="4","STEM1, STEM2, STEM3, CD2, CD3, CD5, CE3.",""),  IF(K70="5","STEM1, STEM3, CD2, CD3, CCEC1.",""),  IF(K70="6","STEM1, STEM2, CD3, CD5, CC4, CE2, CE3, CCEC1.",""),  IF(K70="7","STEM3, CD1, CD2, CD5, CE3, CCEC4.",""),  IF(K70="8","CCL1, CCL3, CP1, STEM2, STEM4, CD2, CD3, CE3, CCEC3.",""),  IF(K70="9","STEM5, CPSAA1, CPSAA4, CPSAA5, CE2, CE3.",""))</f>
        <v>CCL1, STEM1, STEM2, CD1, CD2, CD5, CE3.</v>
      </c>
      <c r="M70" s="35"/>
      <c r="N70" s="30"/>
      <c r="O70" s="30"/>
      <c r="P70" s="35"/>
      <c r="Q70" s="30"/>
      <c r="R70" s="35"/>
      <c r="S70" s="30"/>
      <c r="T70" s="36">
        <v>44595.0</v>
      </c>
      <c r="U70" s="33">
        <v>3.0</v>
      </c>
      <c r="V70" s="34" t="s">
        <v>49</v>
      </c>
    </row>
    <row r="71" ht="15.75" customHeight="1">
      <c r="A71" s="25" t="s">
        <v>121</v>
      </c>
      <c r="B71" s="26">
        <f t="shared" si="26"/>
        <v>0</v>
      </c>
      <c r="C71" s="27"/>
      <c r="D71" s="28"/>
      <c r="E71" s="29"/>
      <c r="F71" s="30"/>
      <c r="G71" s="29"/>
      <c r="H71" s="28"/>
      <c r="I71" s="49"/>
      <c r="J71" s="47"/>
      <c r="K71" s="30"/>
      <c r="L71" s="48"/>
      <c r="M71" s="35"/>
      <c r="N71" s="30"/>
      <c r="O71" s="30"/>
      <c r="P71" s="35"/>
      <c r="Q71" s="30"/>
      <c r="R71" s="35"/>
      <c r="S71" s="30"/>
      <c r="T71" s="36">
        <v>44563.0</v>
      </c>
      <c r="U71" s="33">
        <v>2.0</v>
      </c>
      <c r="V71" s="34" t="s">
        <v>54</v>
      </c>
    </row>
    <row r="72" ht="15.75" customHeight="1">
      <c r="A72" s="91" t="s">
        <v>122</v>
      </c>
      <c r="B72" s="38"/>
      <c r="C72" s="92"/>
      <c r="D72" s="40"/>
      <c r="E72" s="40"/>
      <c r="F72" s="40"/>
      <c r="G72" s="40"/>
      <c r="H72" s="40"/>
      <c r="I72" s="82"/>
      <c r="J72" s="92"/>
      <c r="K72" s="40"/>
      <c r="L72" s="38"/>
      <c r="M72" s="92"/>
      <c r="N72" s="40"/>
      <c r="O72" s="40"/>
      <c r="P72" s="40"/>
      <c r="Q72" s="40"/>
      <c r="R72" s="40"/>
      <c r="S72" s="40"/>
      <c r="T72" s="40"/>
      <c r="U72" s="40"/>
      <c r="V72" s="38"/>
    </row>
    <row r="73" ht="15.75" customHeight="1">
      <c r="A73" s="25" t="s">
        <v>123</v>
      </c>
      <c r="B73" s="26">
        <f t="shared" ref="B73:B75" si="27">COUNTIF(C73:S73,"=X")</f>
        <v>0</v>
      </c>
      <c r="C73" s="27"/>
      <c r="D73" s="28"/>
      <c r="E73" s="29"/>
      <c r="F73" s="30"/>
      <c r="G73" s="29"/>
      <c r="H73" s="28"/>
      <c r="I73" s="49"/>
      <c r="J73" s="47"/>
      <c r="K73" s="30"/>
      <c r="L73" s="48"/>
      <c r="M73" s="35"/>
      <c r="N73" s="30"/>
      <c r="O73" s="30"/>
      <c r="P73" s="35"/>
      <c r="Q73" s="30"/>
      <c r="R73" s="35"/>
      <c r="S73" s="30"/>
      <c r="T73" s="36">
        <v>44595.0</v>
      </c>
      <c r="U73" s="33">
        <v>3.0</v>
      </c>
      <c r="V73" s="34" t="s">
        <v>49</v>
      </c>
    </row>
    <row r="74" ht="15.75" customHeight="1">
      <c r="A74" s="25" t="s">
        <v>124</v>
      </c>
      <c r="B74" s="26">
        <f t="shared" si="27"/>
        <v>0</v>
      </c>
      <c r="C74" s="27"/>
      <c r="D74" s="28"/>
      <c r="E74" s="29"/>
      <c r="F74" s="30"/>
      <c r="G74" s="29"/>
      <c r="H74" s="28"/>
      <c r="I74" s="49"/>
      <c r="J74" s="47"/>
      <c r="K74" s="30"/>
      <c r="L74" s="48"/>
      <c r="M74" s="35"/>
      <c r="N74" s="30"/>
      <c r="O74" s="30"/>
      <c r="P74" s="35"/>
      <c r="Q74" s="30"/>
      <c r="R74" s="35"/>
      <c r="S74" s="30"/>
      <c r="T74" s="36">
        <v>44565.0</v>
      </c>
      <c r="U74" s="33">
        <v>4.0</v>
      </c>
      <c r="V74" s="34" t="s">
        <v>26</v>
      </c>
    </row>
    <row r="75" ht="15.75" customHeight="1">
      <c r="A75" s="57" t="s">
        <v>125</v>
      </c>
      <c r="B75" s="94">
        <f t="shared" si="27"/>
        <v>0</v>
      </c>
      <c r="C75" s="59"/>
      <c r="D75" s="60"/>
      <c r="E75" s="61"/>
      <c r="F75" s="62"/>
      <c r="G75" s="61"/>
      <c r="H75" s="60"/>
      <c r="I75" s="63"/>
      <c r="J75" s="95"/>
      <c r="K75" s="62"/>
      <c r="L75" s="96"/>
      <c r="M75" s="67"/>
      <c r="N75" s="62"/>
      <c r="O75" s="62"/>
      <c r="P75" s="67"/>
      <c r="Q75" s="62"/>
      <c r="R75" s="67"/>
      <c r="S75" s="62"/>
      <c r="T75" s="97">
        <v>44565.0</v>
      </c>
      <c r="U75" s="98">
        <v>4.0</v>
      </c>
      <c r="V75" s="99" t="s">
        <v>26</v>
      </c>
    </row>
    <row r="76" ht="15.75" customHeight="1">
      <c r="A76" s="100" t="s">
        <v>126</v>
      </c>
      <c r="B76" s="5"/>
      <c r="C76" s="101"/>
      <c r="D76" s="4"/>
      <c r="E76" s="4"/>
      <c r="F76" s="4"/>
      <c r="G76" s="4"/>
      <c r="H76" s="4"/>
      <c r="I76" s="102"/>
      <c r="J76" s="101"/>
      <c r="K76" s="4"/>
      <c r="L76" s="5"/>
      <c r="M76" s="101"/>
      <c r="N76" s="4"/>
      <c r="O76" s="4"/>
      <c r="P76" s="4"/>
      <c r="Q76" s="4"/>
      <c r="R76" s="4"/>
      <c r="S76" s="4"/>
      <c r="T76" s="4"/>
      <c r="U76" s="4"/>
      <c r="V76" s="5"/>
    </row>
    <row r="77" ht="15.75" customHeight="1">
      <c r="A77" s="103" t="s">
        <v>127</v>
      </c>
      <c r="B77" s="38"/>
      <c r="C77" s="104"/>
      <c r="D77" s="40"/>
      <c r="E77" s="40"/>
      <c r="F77" s="40"/>
      <c r="G77" s="40"/>
      <c r="H77" s="40"/>
      <c r="I77" s="38"/>
      <c r="J77" s="104"/>
      <c r="K77" s="40"/>
      <c r="L77" s="38"/>
      <c r="M77" s="104"/>
      <c r="N77" s="40"/>
      <c r="O77" s="40"/>
      <c r="P77" s="40"/>
      <c r="Q77" s="40"/>
      <c r="R77" s="40"/>
      <c r="S77" s="40"/>
      <c r="T77" s="40"/>
      <c r="U77" s="40"/>
      <c r="V77" s="38"/>
    </row>
    <row r="78" ht="15.75" customHeight="1">
      <c r="A78" s="25" t="s">
        <v>128</v>
      </c>
      <c r="B78" s="26">
        <f t="shared" ref="B78:B79" si="28">COUNTIF(C78:S78,"=X")</f>
        <v>1</v>
      </c>
      <c r="C78" s="27"/>
      <c r="D78" s="28"/>
      <c r="E78" s="29"/>
      <c r="F78" s="30"/>
      <c r="G78" s="29" t="s">
        <v>24</v>
      </c>
      <c r="H78" s="28"/>
      <c r="I78" s="49"/>
      <c r="J78" s="105" t="s">
        <v>129</v>
      </c>
      <c r="K78" s="106" t="str">
        <f t="shared" ref="K78:K82" si="29">MID(J78,1,1)</f>
        <v>6</v>
      </c>
      <c r="L78" s="84" t="str">
        <f t="shared" ref="L78:L82" si="30">CONCATENATE(IF(K78="1","STEM1, STEM2, STEM3, STEM4, CD2, CPSAA5, CE3, CCEC4.","") , IF(K78="2","STEM1, STEM2, CD2, CPSAA4, CC3, CE3.",""),  IF(K78="3","CCL1, STEM1, STEM2, CD1, CD2, CD5, CE3.",""),  IF(K78="4","STEM1, STEM2, STEM3, CD2, CD3, CD5, CE3.",""),  IF(K78="5","STEM1, STEM3, CD2, CD3, CCEC1.",""),  IF(K78="6","STEM1, STEM2, CD3, CD5, CC4, CE2, CE3, CCEC1.",""),  IF(K78="7","STEM3, CD1, CD2, CD5, CE3, CCEC4.",""),  IF(K78="8","CCL1, CCL3, CP1, STEM2, STEM4, CD2, CD3, CE3, CCEC3.",""),  IF(K78="9","STEM5, CPSAA1, CPSAA4, CPSAA5, CE2, CE3.",""))</f>
        <v>STEM1, STEM2, CD3, CD5, CC4, CE2, CE3, CCEC1.</v>
      </c>
      <c r="M78" s="35"/>
      <c r="N78" s="30"/>
      <c r="O78" s="30"/>
      <c r="P78" s="35"/>
      <c r="Q78" s="30"/>
      <c r="R78" s="35"/>
      <c r="S78" s="30"/>
      <c r="T78" s="107">
        <v>44567.0</v>
      </c>
      <c r="U78" s="106">
        <v>6.0</v>
      </c>
      <c r="V78" s="84" t="s">
        <v>29</v>
      </c>
    </row>
    <row r="79" ht="15.75" customHeight="1">
      <c r="A79" s="108" t="s">
        <v>130</v>
      </c>
      <c r="B79" s="94">
        <f t="shared" si="28"/>
        <v>1</v>
      </c>
      <c r="C79" s="109"/>
      <c r="D79" s="110"/>
      <c r="E79" s="111"/>
      <c r="F79" s="86"/>
      <c r="G79" s="111"/>
      <c r="H79" s="110"/>
      <c r="I79" s="112" t="s">
        <v>24</v>
      </c>
      <c r="J79" s="36">
        <v>44568.0</v>
      </c>
      <c r="K79" s="33" t="str">
        <f t="shared" si="29"/>
        <v>7</v>
      </c>
      <c r="L79" s="34" t="str">
        <f t="shared" si="30"/>
        <v>STEM3, CD1, CD2, CD5, CE3, CCEC4.</v>
      </c>
      <c r="M79" s="35"/>
      <c r="N79" s="30"/>
      <c r="O79" s="30"/>
      <c r="P79" s="35"/>
      <c r="Q79" s="30"/>
      <c r="R79" s="35"/>
      <c r="S79" s="30"/>
      <c r="T79" s="36">
        <v>44562.0</v>
      </c>
      <c r="U79" s="33">
        <v>1.0</v>
      </c>
      <c r="V79" s="34" t="s">
        <v>33</v>
      </c>
    </row>
    <row r="80" ht="15.75" customHeight="1">
      <c r="A80" s="7"/>
      <c r="B80" s="7"/>
      <c r="C80" s="113"/>
      <c r="D80" s="114"/>
      <c r="E80" s="114"/>
      <c r="F80" s="114"/>
      <c r="G80" s="114"/>
      <c r="H80" s="114"/>
      <c r="I80" s="115"/>
      <c r="J80" s="32" t="s">
        <v>131</v>
      </c>
      <c r="K80" s="33" t="str">
        <f t="shared" si="29"/>
        <v>1</v>
      </c>
      <c r="L80" s="34" t="str">
        <f t="shared" si="30"/>
        <v>STEM1, STEM2, STEM3, STEM4, CD2, CPSAA5, CE3, CCEC4.</v>
      </c>
      <c r="M80" s="35"/>
      <c r="N80" s="30"/>
      <c r="O80" s="30"/>
      <c r="P80" s="35"/>
      <c r="Q80" s="30"/>
      <c r="R80" s="35"/>
      <c r="S80" s="30"/>
      <c r="T80" s="36">
        <v>44568.0</v>
      </c>
      <c r="U80" s="33">
        <v>7.0</v>
      </c>
      <c r="V80" s="34" t="s">
        <v>39</v>
      </c>
    </row>
    <row r="81" ht="15.75" customHeight="1">
      <c r="A81" s="25" t="s">
        <v>132</v>
      </c>
      <c r="B81" s="26">
        <f t="shared" ref="B81:B85" si="31">COUNTIF(C81:S81,"=X")</f>
        <v>1</v>
      </c>
      <c r="C81" s="27"/>
      <c r="D81" s="28"/>
      <c r="E81" s="29"/>
      <c r="F81" s="30"/>
      <c r="G81" s="29"/>
      <c r="H81" s="28"/>
      <c r="I81" s="49" t="s">
        <v>24</v>
      </c>
      <c r="J81" s="36">
        <v>44568.0</v>
      </c>
      <c r="K81" s="33" t="str">
        <f t="shared" si="29"/>
        <v>7</v>
      </c>
      <c r="L81" s="34" t="str">
        <f t="shared" si="30"/>
        <v>STEM3, CD1, CD2, CD5, CE3, CCEC4.</v>
      </c>
      <c r="M81" s="35"/>
      <c r="N81" s="30"/>
      <c r="O81" s="30"/>
      <c r="P81" s="35"/>
      <c r="Q81" s="30"/>
      <c r="R81" s="35"/>
      <c r="S81" s="30"/>
      <c r="T81" s="36">
        <v>44568.0</v>
      </c>
      <c r="U81" s="33">
        <v>7.0</v>
      </c>
      <c r="V81" s="34" t="s">
        <v>39</v>
      </c>
    </row>
    <row r="82" ht="15.75" customHeight="1">
      <c r="A82" s="25" t="s">
        <v>133</v>
      </c>
      <c r="B82" s="26">
        <f t="shared" si="31"/>
        <v>1</v>
      </c>
      <c r="C82" s="27"/>
      <c r="D82" s="28"/>
      <c r="E82" s="29"/>
      <c r="F82" s="30"/>
      <c r="G82" s="29"/>
      <c r="H82" s="28"/>
      <c r="I82" s="49" t="s">
        <v>24</v>
      </c>
      <c r="J82" s="56">
        <v>44599.0</v>
      </c>
      <c r="K82" s="33" t="str">
        <f t="shared" si="29"/>
        <v>7</v>
      </c>
      <c r="L82" s="34" t="str">
        <f t="shared" si="30"/>
        <v>STEM3, CD1, CD2, CD5, CE3, CCEC4.</v>
      </c>
      <c r="M82" s="35"/>
      <c r="N82" s="30"/>
      <c r="O82" s="30"/>
      <c r="P82" s="35"/>
      <c r="Q82" s="30"/>
      <c r="R82" s="35"/>
      <c r="S82" s="30"/>
      <c r="T82" s="56">
        <v>44599.0</v>
      </c>
      <c r="U82" s="33">
        <v>7.0</v>
      </c>
      <c r="V82" s="34" t="s">
        <v>39</v>
      </c>
    </row>
    <row r="83" ht="15.75" customHeight="1">
      <c r="A83" s="25" t="s">
        <v>134</v>
      </c>
      <c r="B83" s="26">
        <f t="shared" si="31"/>
        <v>0</v>
      </c>
      <c r="C83" s="27"/>
      <c r="D83" s="28"/>
      <c r="E83" s="29"/>
      <c r="F83" s="30"/>
      <c r="G83" s="29"/>
      <c r="H83" s="28"/>
      <c r="I83" s="49"/>
      <c r="J83" s="47"/>
      <c r="K83" s="30"/>
      <c r="L83" s="48"/>
      <c r="M83" s="35"/>
      <c r="N83" s="30"/>
      <c r="O83" s="30"/>
      <c r="P83" s="35"/>
      <c r="Q83" s="30"/>
      <c r="R83" s="35"/>
      <c r="S83" s="30"/>
      <c r="T83" s="36">
        <v>44566.0</v>
      </c>
      <c r="U83" s="33">
        <v>5.0</v>
      </c>
      <c r="V83" s="34" t="s">
        <v>42</v>
      </c>
    </row>
    <row r="84" ht="15.75" customHeight="1">
      <c r="A84" s="25" t="s">
        <v>135</v>
      </c>
      <c r="B84" s="26">
        <f t="shared" si="31"/>
        <v>0</v>
      </c>
      <c r="C84" s="27"/>
      <c r="D84" s="28"/>
      <c r="E84" s="29"/>
      <c r="F84" s="30"/>
      <c r="G84" s="29"/>
      <c r="H84" s="28"/>
      <c r="I84" s="49"/>
      <c r="J84" s="47"/>
      <c r="K84" s="30"/>
      <c r="L84" s="48"/>
      <c r="M84" s="35"/>
      <c r="N84" s="30"/>
      <c r="O84" s="30"/>
      <c r="P84" s="35"/>
      <c r="Q84" s="30"/>
      <c r="R84" s="35"/>
      <c r="S84" s="30"/>
      <c r="T84" s="36">
        <v>44621.0</v>
      </c>
      <c r="U84" s="33">
        <v>1.0</v>
      </c>
      <c r="V84" s="34" t="s">
        <v>33</v>
      </c>
    </row>
    <row r="85" ht="15.75" customHeight="1">
      <c r="A85" s="25" t="s">
        <v>136</v>
      </c>
      <c r="B85" s="26">
        <f t="shared" si="31"/>
        <v>0</v>
      </c>
      <c r="C85" s="27"/>
      <c r="D85" s="28"/>
      <c r="E85" s="29"/>
      <c r="F85" s="30"/>
      <c r="G85" s="29"/>
      <c r="H85" s="28"/>
      <c r="I85" s="49"/>
      <c r="J85" s="47"/>
      <c r="K85" s="30"/>
      <c r="L85" s="48"/>
      <c r="M85" s="35"/>
      <c r="N85" s="30"/>
      <c r="O85" s="30"/>
      <c r="P85" s="35"/>
      <c r="Q85" s="30"/>
      <c r="R85" s="35"/>
      <c r="S85" s="30"/>
      <c r="T85" s="36">
        <v>44599.0</v>
      </c>
      <c r="U85" s="33">
        <v>7.0</v>
      </c>
      <c r="V85" s="34" t="s">
        <v>39</v>
      </c>
    </row>
    <row r="86" ht="15.75" customHeight="1">
      <c r="A86" s="103" t="s">
        <v>137</v>
      </c>
      <c r="B86" s="38"/>
      <c r="C86" s="104"/>
      <c r="D86" s="40"/>
      <c r="E86" s="40"/>
      <c r="F86" s="40"/>
      <c r="G86" s="40"/>
      <c r="H86" s="40"/>
      <c r="I86" s="38"/>
      <c r="J86" s="104"/>
      <c r="K86" s="40"/>
      <c r="L86" s="38"/>
      <c r="M86" s="104"/>
      <c r="N86" s="40"/>
      <c r="O86" s="40"/>
      <c r="P86" s="40"/>
      <c r="Q86" s="40"/>
      <c r="R86" s="40"/>
      <c r="S86" s="40"/>
      <c r="T86" s="40"/>
      <c r="U86" s="40"/>
      <c r="V86" s="38"/>
    </row>
    <row r="87" ht="15.75" customHeight="1">
      <c r="A87" s="25" t="s">
        <v>138</v>
      </c>
      <c r="B87" s="26">
        <f t="shared" ref="B87:B89" si="32">COUNTIF(C87:S87,"=X")</f>
        <v>0</v>
      </c>
      <c r="C87" s="27"/>
      <c r="D87" s="28"/>
      <c r="E87" s="29"/>
      <c r="F87" s="30"/>
      <c r="G87" s="29"/>
      <c r="H87" s="28"/>
      <c r="I87" s="49"/>
      <c r="J87" s="47"/>
      <c r="K87" s="30"/>
      <c r="L87" s="48"/>
      <c r="M87" s="35"/>
      <c r="N87" s="30"/>
      <c r="O87" s="30"/>
      <c r="P87" s="35"/>
      <c r="Q87" s="30"/>
      <c r="R87" s="35"/>
      <c r="S87" s="30"/>
      <c r="T87" s="36">
        <v>44562.0</v>
      </c>
      <c r="U87" s="33">
        <v>1.0</v>
      </c>
      <c r="V87" s="34" t="s">
        <v>33</v>
      </c>
    </row>
    <row r="88" ht="15.75" customHeight="1">
      <c r="A88" s="25" t="s">
        <v>139</v>
      </c>
      <c r="B88" s="26">
        <f t="shared" si="32"/>
        <v>0</v>
      </c>
      <c r="C88" s="27"/>
      <c r="D88" s="28"/>
      <c r="E88" s="29"/>
      <c r="F88" s="30"/>
      <c r="G88" s="29"/>
      <c r="H88" s="28"/>
      <c r="I88" s="49"/>
      <c r="J88" s="47"/>
      <c r="K88" s="30"/>
      <c r="L88" s="48"/>
      <c r="M88" s="35"/>
      <c r="N88" s="30"/>
      <c r="O88" s="30"/>
      <c r="P88" s="35"/>
      <c r="Q88" s="30"/>
      <c r="R88" s="35"/>
      <c r="S88" s="30"/>
      <c r="T88" s="36">
        <v>44597.0</v>
      </c>
      <c r="U88" s="33">
        <v>5.0</v>
      </c>
      <c r="V88" s="34" t="s">
        <v>42</v>
      </c>
    </row>
    <row r="89" ht="15.75" customHeight="1">
      <c r="A89" s="25" t="s">
        <v>140</v>
      </c>
      <c r="B89" s="26">
        <f t="shared" si="32"/>
        <v>0</v>
      </c>
      <c r="C89" s="27"/>
      <c r="D89" s="28"/>
      <c r="E89" s="29"/>
      <c r="F89" s="30"/>
      <c r="G89" s="29"/>
      <c r="H89" s="28"/>
      <c r="I89" s="49"/>
      <c r="J89" s="47"/>
      <c r="K89" s="30"/>
      <c r="L89" s="48"/>
      <c r="M89" s="35"/>
      <c r="N89" s="30"/>
      <c r="O89" s="30"/>
      <c r="P89" s="35"/>
      <c r="Q89" s="30"/>
      <c r="R89" s="35"/>
      <c r="S89" s="30"/>
      <c r="T89" s="36">
        <v>44567.0</v>
      </c>
      <c r="U89" s="33">
        <v>6.0</v>
      </c>
      <c r="V89" s="34" t="s">
        <v>29</v>
      </c>
    </row>
    <row r="90" ht="15.75" customHeight="1">
      <c r="A90" s="103" t="s">
        <v>141</v>
      </c>
      <c r="B90" s="38"/>
      <c r="C90" s="104"/>
      <c r="D90" s="40"/>
      <c r="E90" s="40"/>
      <c r="F90" s="40"/>
      <c r="G90" s="40"/>
      <c r="H90" s="40"/>
      <c r="I90" s="38"/>
      <c r="J90" s="104"/>
      <c r="K90" s="40"/>
      <c r="L90" s="38"/>
      <c r="M90" s="104"/>
      <c r="N90" s="40"/>
      <c r="O90" s="40"/>
      <c r="P90" s="40"/>
      <c r="Q90" s="40"/>
      <c r="R90" s="40"/>
      <c r="S90" s="40"/>
      <c r="T90" s="40"/>
      <c r="U90" s="40"/>
      <c r="V90" s="38"/>
    </row>
    <row r="91" ht="15.75" customHeight="1">
      <c r="A91" s="25" t="s">
        <v>142</v>
      </c>
      <c r="B91" s="26">
        <f t="shared" ref="B91:B93" si="33">COUNTIF(C91:S91,"=X")</f>
        <v>1</v>
      </c>
      <c r="C91" s="27"/>
      <c r="D91" s="28"/>
      <c r="E91" s="29"/>
      <c r="F91" s="30"/>
      <c r="G91" s="29"/>
      <c r="H91" s="28"/>
      <c r="I91" s="49" t="s">
        <v>24</v>
      </c>
      <c r="J91" s="32" t="s">
        <v>143</v>
      </c>
      <c r="K91" s="33" t="str">
        <f t="shared" ref="K91:K93" si="34">MID(J91,1,1)</f>
        <v>6</v>
      </c>
      <c r="L91" s="34" t="str">
        <f t="shared" ref="L91:L93" si="35">CONCATENATE(IF(K91="1","STEM1, STEM2, STEM3, STEM4, CD2, CPSAA5, CE3, CCEC4.","") , IF(K91="2","STEM1, STEM2, CD2, CPSAA4, CC3, CE3.",""),  IF(K91="3","CCL1, STEM1, STEM2, CD1, CD2, CD5, CE3.",""),  IF(K91="4","STEM1, STEM2, STEM3, CD2, CD3, CD5, CE3.",""),  IF(K91="5","STEM1, STEM3, CD2, CD3, CCEC1.",""),  IF(K91="6","STEM1, STEM2, CD3, CD5, CC4, CE2, CE3, CCEC1.",""),  IF(K91="7","STEM3, CD1, CD2, CD5, CE3, CCEC4.",""),  IF(K91="8","CCL1, CCL3, CP1, STEM2, STEM4, CD2, CD3, CE3, CCEC3.",""),  IF(K91="9","STEM5, CPSAA1, CPSAA4, CPSAA5, CE2, CE3.",""))</f>
        <v>STEM1, STEM2, CD3, CD5, CC4, CE2, CE3, CCEC1.</v>
      </c>
      <c r="M91" s="35"/>
      <c r="N91" s="30"/>
      <c r="O91" s="30"/>
      <c r="P91" s="35"/>
      <c r="Q91" s="30"/>
      <c r="R91" s="35"/>
      <c r="S91" s="30"/>
      <c r="T91" s="36">
        <v>44567.0</v>
      </c>
      <c r="U91" s="33">
        <v>6.0</v>
      </c>
      <c r="V91" s="34" t="s">
        <v>29</v>
      </c>
    </row>
    <row r="92" ht="15.75" customHeight="1">
      <c r="A92" s="25" t="s">
        <v>144</v>
      </c>
      <c r="B92" s="26">
        <f t="shared" si="33"/>
        <v>1</v>
      </c>
      <c r="C92" s="27"/>
      <c r="D92" s="28"/>
      <c r="E92" s="29"/>
      <c r="F92" s="30"/>
      <c r="G92" s="29"/>
      <c r="H92" s="28"/>
      <c r="I92" s="49" t="s">
        <v>24</v>
      </c>
      <c r="J92" s="32" t="s">
        <v>145</v>
      </c>
      <c r="K92" s="33" t="str">
        <f t="shared" si="34"/>
        <v>3</v>
      </c>
      <c r="L92" s="34" t="str">
        <f t="shared" si="35"/>
        <v>CCL1, STEM1, STEM2, CD1, CD2, CD5, CE3.</v>
      </c>
      <c r="M92" s="35"/>
      <c r="N92" s="30"/>
      <c r="O92" s="30"/>
      <c r="P92" s="35"/>
      <c r="Q92" s="30"/>
      <c r="R92" s="35"/>
      <c r="S92" s="30"/>
      <c r="T92" s="36">
        <v>44623.0</v>
      </c>
      <c r="U92" s="33">
        <v>3.0</v>
      </c>
      <c r="V92" s="34" t="s">
        <v>49</v>
      </c>
    </row>
    <row r="93" ht="15.75" customHeight="1">
      <c r="A93" s="57" t="s">
        <v>146</v>
      </c>
      <c r="B93" s="58">
        <f t="shared" si="33"/>
        <v>1</v>
      </c>
      <c r="C93" s="59"/>
      <c r="D93" s="60"/>
      <c r="E93" s="61"/>
      <c r="F93" s="62"/>
      <c r="G93" s="61"/>
      <c r="H93" s="60"/>
      <c r="I93" s="63" t="s">
        <v>24</v>
      </c>
      <c r="J93" s="64" t="s">
        <v>147</v>
      </c>
      <c r="K93" s="65" t="str">
        <f t="shared" si="34"/>
        <v>6</v>
      </c>
      <c r="L93" s="66" t="str">
        <f t="shared" si="35"/>
        <v>STEM1, STEM2, CD3, CD5, CC4, CE2, CE3, CCEC1.</v>
      </c>
      <c r="M93" s="67"/>
      <c r="N93" s="62"/>
      <c r="O93" s="62"/>
      <c r="P93" s="67"/>
      <c r="Q93" s="62"/>
      <c r="R93" s="67"/>
      <c r="S93" s="62"/>
      <c r="T93" s="68">
        <v>44626.0</v>
      </c>
      <c r="U93" s="65">
        <v>6.0</v>
      </c>
      <c r="V93" s="66" t="s">
        <v>29</v>
      </c>
    </row>
    <row r="94" ht="15.75" customHeight="1">
      <c r="A94" s="116" t="s">
        <v>148</v>
      </c>
      <c r="B94" s="5"/>
      <c r="C94" s="117"/>
      <c r="D94" s="4"/>
      <c r="E94" s="4"/>
      <c r="F94" s="4"/>
      <c r="G94" s="4"/>
      <c r="H94" s="4"/>
      <c r="I94" s="102"/>
      <c r="J94" s="117"/>
      <c r="K94" s="4"/>
      <c r="L94" s="5"/>
      <c r="M94" s="117"/>
      <c r="N94" s="4"/>
      <c r="O94" s="4"/>
      <c r="P94" s="4"/>
      <c r="Q94" s="4"/>
      <c r="R94" s="4"/>
      <c r="S94" s="4"/>
      <c r="T94" s="4"/>
      <c r="U94" s="4"/>
      <c r="V94" s="5"/>
    </row>
    <row r="95" ht="15.75" customHeight="1">
      <c r="A95" s="118" t="s">
        <v>149</v>
      </c>
      <c r="B95" s="38"/>
      <c r="C95" s="119"/>
      <c r="D95" s="40"/>
      <c r="E95" s="40"/>
      <c r="F95" s="40"/>
      <c r="G95" s="40"/>
      <c r="H95" s="40"/>
      <c r="I95" s="82"/>
      <c r="J95" s="119"/>
      <c r="K95" s="40"/>
      <c r="L95" s="38"/>
      <c r="M95" s="119"/>
      <c r="N95" s="40"/>
      <c r="O95" s="40"/>
      <c r="P95" s="40"/>
      <c r="Q95" s="40"/>
      <c r="R95" s="40"/>
      <c r="S95" s="40"/>
      <c r="T95" s="40"/>
      <c r="U95" s="40"/>
      <c r="V95" s="38"/>
    </row>
    <row r="96" ht="15.75" customHeight="1">
      <c r="A96" s="25" t="s">
        <v>150</v>
      </c>
      <c r="B96" s="26">
        <f t="shared" ref="B96:B98" si="36">COUNTIF(C96:S96,"=X")</f>
        <v>7</v>
      </c>
      <c r="C96" s="27" t="s">
        <v>24</v>
      </c>
      <c r="D96" s="120" t="s">
        <v>24</v>
      </c>
      <c r="E96" s="29" t="s">
        <v>24</v>
      </c>
      <c r="F96" s="30" t="s">
        <v>24</v>
      </c>
      <c r="G96" s="121" t="s">
        <v>24</v>
      </c>
      <c r="H96" s="120" t="s">
        <v>24</v>
      </c>
      <c r="I96" s="49" t="s">
        <v>24</v>
      </c>
      <c r="J96" s="32" t="s">
        <v>151</v>
      </c>
      <c r="K96" s="33" t="str">
        <f t="shared" ref="K96:K99" si="37">MID(J96,1,1)</f>
        <v>9</v>
      </c>
      <c r="L96" s="34" t="str">
        <f t="shared" ref="L96:L99" si="38">CONCATENATE(IF(K96="1","STEM1, STEM2, STEM3, STEM4, CD2, CPSAA5, CE3, CCEC4.","") , IF(K96="2","STEM1, STEM2, CD2, CPSAA4, CC3, CE3.",""),  IF(K96="3","CCL1, STEM1, STEM2, CD1, CD2, CD5, CE3.",""),  IF(K96="4","STEM1, STEM2, STEM3, CD2, CD3, CD5, CE3.",""),  IF(K96="5","STEM1, STEM3, CD2, CD3, CCEC1.",""),  IF(K96="6","STEM1, STEM2, CD3, CD5, CC4, CE2, CE3, CCEC1.",""),  IF(K96="7","STEM3, CD1, CD2, CD5, CE3, CCEC4.",""),  IF(K96="8","CCL1, CCL3, CP1, STEM2, STEM4, CD2, CD3, CE3, CCEC3.",""),  IF(K96="9","STEM5, CPSAA1, CPSAA4, CPSAA5, CE2, CE3.",""))</f>
        <v>STEM5, CPSAA1, CPSAA4, CPSAA5, CE2, CE3.</v>
      </c>
      <c r="M96" s="35"/>
      <c r="N96" s="30"/>
      <c r="O96" s="30"/>
      <c r="P96" s="35"/>
      <c r="Q96" s="30"/>
      <c r="R96" s="35"/>
      <c r="S96" s="30"/>
      <c r="T96" s="36">
        <v>44570.0</v>
      </c>
      <c r="U96" s="33">
        <v>9.0</v>
      </c>
      <c r="V96" s="34" t="s">
        <v>152</v>
      </c>
    </row>
    <row r="97" ht="15.75" customHeight="1">
      <c r="A97" s="25" t="s">
        <v>153</v>
      </c>
      <c r="B97" s="26">
        <f t="shared" si="36"/>
        <v>7</v>
      </c>
      <c r="C97" s="27" t="s">
        <v>24</v>
      </c>
      <c r="D97" s="120" t="s">
        <v>24</v>
      </c>
      <c r="E97" s="29" t="s">
        <v>24</v>
      </c>
      <c r="F97" s="30" t="s">
        <v>24</v>
      </c>
      <c r="G97" s="121" t="s">
        <v>24</v>
      </c>
      <c r="H97" s="120" t="s">
        <v>24</v>
      </c>
      <c r="I97" s="49" t="s">
        <v>24</v>
      </c>
      <c r="J97" s="32" t="s">
        <v>154</v>
      </c>
      <c r="K97" s="33" t="str">
        <f t="shared" si="37"/>
        <v>9</v>
      </c>
      <c r="L97" s="34" t="str">
        <f t="shared" si="38"/>
        <v>STEM5, CPSAA1, CPSAA4, CPSAA5, CE2, CE3.</v>
      </c>
      <c r="M97" s="35"/>
      <c r="N97" s="30"/>
      <c r="O97" s="30"/>
      <c r="P97" s="35"/>
      <c r="Q97" s="30"/>
      <c r="R97" s="35"/>
      <c r="S97" s="30"/>
      <c r="T97" s="36">
        <v>44601.0</v>
      </c>
      <c r="U97" s="33">
        <v>9.0</v>
      </c>
      <c r="V97" s="34" t="s">
        <v>152</v>
      </c>
    </row>
    <row r="98" ht="15.75" customHeight="1">
      <c r="A98" s="108" t="s">
        <v>155</v>
      </c>
      <c r="B98" s="94">
        <f t="shared" si="36"/>
        <v>7</v>
      </c>
      <c r="C98" s="109" t="s">
        <v>24</v>
      </c>
      <c r="D98" s="110" t="s">
        <v>24</v>
      </c>
      <c r="E98" s="111" t="s">
        <v>24</v>
      </c>
      <c r="F98" s="86" t="s">
        <v>24</v>
      </c>
      <c r="G98" s="111" t="s">
        <v>24</v>
      </c>
      <c r="H98" s="110" t="s">
        <v>24</v>
      </c>
      <c r="I98" s="112" t="s">
        <v>24</v>
      </c>
      <c r="J98" s="36">
        <v>44601.0</v>
      </c>
      <c r="K98" s="33" t="str">
        <f t="shared" si="37"/>
        <v>9</v>
      </c>
      <c r="L98" s="34" t="str">
        <f t="shared" si="38"/>
        <v>STEM5, CPSAA1, CPSAA4, CPSAA5, CE2, CE3.</v>
      </c>
      <c r="M98" s="35"/>
      <c r="N98" s="30"/>
      <c r="O98" s="30"/>
      <c r="P98" s="35"/>
      <c r="Q98" s="30"/>
      <c r="R98" s="35"/>
      <c r="S98" s="30"/>
      <c r="T98" s="36">
        <v>44621.0</v>
      </c>
      <c r="U98" s="33">
        <v>1.0</v>
      </c>
      <c r="V98" s="34" t="s">
        <v>33</v>
      </c>
    </row>
    <row r="99" ht="15.75" customHeight="1">
      <c r="A99" s="7"/>
      <c r="B99" s="7"/>
      <c r="C99" s="113"/>
      <c r="D99" s="114"/>
      <c r="E99" s="114"/>
      <c r="F99" s="114"/>
      <c r="G99" s="114"/>
      <c r="H99" s="114"/>
      <c r="I99" s="115"/>
      <c r="J99" s="36" t="s">
        <v>156</v>
      </c>
      <c r="K99" s="33" t="str">
        <f t="shared" si="37"/>
        <v>1</v>
      </c>
      <c r="L99" s="34" t="str">
        <f t="shared" si="38"/>
        <v>STEM1, STEM2, STEM3, STEM4, CD2, CPSAA5, CE3, CCEC4.</v>
      </c>
      <c r="M99" s="122"/>
      <c r="N99" s="73"/>
      <c r="O99" s="73"/>
      <c r="P99" s="122"/>
      <c r="Q99" s="73"/>
      <c r="R99" s="122"/>
      <c r="S99" s="73"/>
      <c r="T99" s="36">
        <v>44601.0</v>
      </c>
      <c r="U99" s="33">
        <v>9.0</v>
      </c>
      <c r="V99" s="34" t="s">
        <v>152</v>
      </c>
    </row>
    <row r="100" ht="15.75" customHeight="1">
      <c r="A100" s="118" t="s">
        <v>157</v>
      </c>
      <c r="B100" s="38"/>
      <c r="C100" s="119"/>
      <c r="D100" s="40"/>
      <c r="E100" s="40"/>
      <c r="F100" s="40"/>
      <c r="G100" s="40"/>
      <c r="H100" s="40"/>
      <c r="I100" s="82"/>
      <c r="J100" s="119"/>
      <c r="K100" s="40"/>
      <c r="L100" s="38"/>
      <c r="M100" s="119"/>
      <c r="N100" s="40"/>
      <c r="O100" s="40"/>
      <c r="P100" s="40"/>
      <c r="Q100" s="40"/>
      <c r="R100" s="40"/>
      <c r="S100" s="40"/>
      <c r="T100" s="40"/>
      <c r="U100" s="40"/>
      <c r="V100" s="38"/>
    </row>
    <row r="101" ht="15.75" customHeight="1">
      <c r="A101" s="108" t="s">
        <v>158</v>
      </c>
      <c r="B101" s="94">
        <f>COUNTIF(C101:S101,"=X")</f>
        <v>7</v>
      </c>
      <c r="C101" s="109" t="s">
        <v>24</v>
      </c>
      <c r="D101" s="110" t="s">
        <v>24</v>
      </c>
      <c r="E101" s="111" t="s">
        <v>24</v>
      </c>
      <c r="F101" s="86" t="s">
        <v>24</v>
      </c>
      <c r="G101" s="111" t="s">
        <v>24</v>
      </c>
      <c r="H101" s="110" t="s">
        <v>24</v>
      </c>
      <c r="I101" s="112" t="s">
        <v>24</v>
      </c>
      <c r="J101" s="36">
        <v>44571.0</v>
      </c>
      <c r="K101" s="33">
        <v>10.0</v>
      </c>
      <c r="L101" s="34" t="str">
        <f t="shared" ref="L101:L103" si="39">CONCATENATE(IF(K101="1","STEM1, STEM2, STEM3, STEM4, CD2, CPSAA5, CE3, CCEC4.","") , IF(K101="2","STEM1, STEM2, CD2, CPSAA4, CC3, CE3.",""),  IF(K101="3","CCL1, STEM1, STEM2, CD1, CD2, CD5, CE3.",""),  IF(K101="4","STEM1, STEM2, STEM3, CD2, CD3, CD5, CE3.",""),  IF(K101="5","STEM1, STEM3, CD2, CD3, CCEC1.",""),  IF(K101="6","STEM1, STEM2, CD3, CD5, CC4, CE2, CE3, CCEC1.",""),  IF(K101="7","STEM3, CD1, CD2, CD5, CE3, CCEC4.",""),  IF(K101="8","CCL1, CCL3, CP1, STEM2, STEM4, CD2, CD3, CE3, CCEC3.",""),  IF(K101="9","STEM5, CPSAA1, CPSAA4, CPSAA5, CE2, CE3.",""))</f>
        <v/>
      </c>
      <c r="M101" s="35"/>
      <c r="N101" s="30"/>
      <c r="O101" s="30"/>
      <c r="P101" s="35"/>
      <c r="Q101" s="30"/>
      <c r="R101" s="35"/>
      <c r="S101" s="30"/>
      <c r="T101" s="36">
        <v>44571.0</v>
      </c>
      <c r="U101" s="33">
        <v>10.0</v>
      </c>
      <c r="V101" s="34" t="s">
        <v>33</v>
      </c>
    </row>
    <row r="102" ht="15.75" customHeight="1">
      <c r="A102" s="7"/>
      <c r="B102" s="7"/>
      <c r="C102" s="113"/>
      <c r="D102" s="114"/>
      <c r="E102" s="114"/>
      <c r="F102" s="114"/>
      <c r="G102" s="114"/>
      <c r="H102" s="114"/>
      <c r="I102" s="115"/>
      <c r="J102" s="32" t="s">
        <v>159</v>
      </c>
      <c r="K102" s="33">
        <v>10.0</v>
      </c>
      <c r="L102" s="34" t="str">
        <f t="shared" si="39"/>
        <v/>
      </c>
      <c r="M102" s="35"/>
      <c r="N102" s="30"/>
      <c r="O102" s="30"/>
      <c r="P102" s="35"/>
      <c r="Q102" s="30"/>
      <c r="R102" s="35"/>
      <c r="S102" s="30"/>
      <c r="T102" s="36">
        <v>44602.0</v>
      </c>
      <c r="U102" s="33">
        <v>10.0</v>
      </c>
      <c r="V102" s="34" t="s">
        <v>33</v>
      </c>
    </row>
    <row r="103" ht="15.75" customHeight="1">
      <c r="A103" s="25" t="s">
        <v>160</v>
      </c>
      <c r="B103" s="26">
        <f>COUNTIF(C103:S103,"=X")</f>
        <v>7</v>
      </c>
      <c r="C103" s="27" t="s">
        <v>24</v>
      </c>
      <c r="D103" s="120" t="s">
        <v>24</v>
      </c>
      <c r="E103" s="29" t="s">
        <v>24</v>
      </c>
      <c r="F103" s="30" t="s">
        <v>24</v>
      </c>
      <c r="G103" s="121" t="s">
        <v>24</v>
      </c>
      <c r="H103" s="120" t="s">
        <v>24</v>
      </c>
      <c r="I103" s="49" t="s">
        <v>24</v>
      </c>
      <c r="J103" s="36">
        <v>44571.0</v>
      </c>
      <c r="K103" s="33">
        <v>10.0</v>
      </c>
      <c r="L103" s="34" t="str">
        <f t="shared" si="39"/>
        <v/>
      </c>
      <c r="M103" s="35"/>
      <c r="N103" s="30"/>
      <c r="O103" s="30"/>
      <c r="P103" s="35"/>
      <c r="Q103" s="30"/>
      <c r="R103" s="35"/>
      <c r="S103" s="30"/>
      <c r="T103" s="36">
        <v>44571.0</v>
      </c>
      <c r="U103" s="33">
        <v>10.0</v>
      </c>
      <c r="V103" s="34" t="s">
        <v>33</v>
      </c>
    </row>
    <row r="104" ht="15.75" customHeight="1">
      <c r="A104" s="118" t="s">
        <v>161</v>
      </c>
      <c r="B104" s="38"/>
      <c r="C104" s="119"/>
      <c r="D104" s="40"/>
      <c r="E104" s="40"/>
      <c r="F104" s="40"/>
      <c r="G104" s="40"/>
      <c r="H104" s="40"/>
      <c r="I104" s="82"/>
      <c r="J104" s="119"/>
      <c r="K104" s="40"/>
      <c r="L104" s="38"/>
      <c r="M104" s="119"/>
      <c r="N104" s="40"/>
      <c r="O104" s="40"/>
      <c r="P104" s="40"/>
      <c r="Q104" s="40"/>
      <c r="R104" s="40"/>
      <c r="S104" s="40"/>
      <c r="T104" s="40"/>
      <c r="U104" s="40"/>
      <c r="V104" s="38"/>
    </row>
    <row r="105" ht="15.75" customHeight="1">
      <c r="A105" s="25" t="s">
        <v>162</v>
      </c>
      <c r="B105" s="26">
        <f>COUNTIF(C105:S105,"=X")</f>
        <v>7</v>
      </c>
      <c r="C105" s="27" t="s">
        <v>24</v>
      </c>
      <c r="D105" s="120" t="s">
        <v>24</v>
      </c>
      <c r="E105" s="29" t="s">
        <v>24</v>
      </c>
      <c r="F105" s="30" t="s">
        <v>24</v>
      </c>
      <c r="G105" s="121" t="s">
        <v>24</v>
      </c>
      <c r="H105" s="120" t="s">
        <v>24</v>
      </c>
      <c r="I105" s="49" t="s">
        <v>24</v>
      </c>
      <c r="J105" s="32" t="s">
        <v>163</v>
      </c>
      <c r="K105" s="33">
        <v>10.0</v>
      </c>
      <c r="L105" s="34" t="str">
        <f t="shared" ref="L105:L108" si="40">CONCATENATE(IF(K105="1","STEM1, STEM2, STEM3, STEM4, CD2, CPSAA5, CE3, CCEC4.","") , IF(K105="2","STEM1, STEM2, CD2, CPSAA4, CC3, CE3.",""),  IF(K105="3","CCL1, STEM1, STEM2, CD1, CD2, CD5, CE3.",""),  IF(K105="4","STEM1, STEM2, STEM3, CD2, CD3, CD5, CE3.",""),  IF(K105="5","STEM1, STEM3, CD2, CD3, CCEC1.",""),  IF(K105="6","STEM1, STEM2, CD3, CD5, CC4, CE2, CE3, CCEC1.",""),  IF(K105="7","STEM3, CD1, CD2, CD5, CE3, CCEC4.",""),  IF(K105="8","CCL1, CCL3, CP1, STEM2, STEM4, CD2, CD3, CE3, CCEC3.",""),  IF(K105="9","STEM5, CPSAA1, CPSAA4, CPSAA5, CE2, CE3.",""))</f>
        <v/>
      </c>
      <c r="M105" s="35"/>
      <c r="N105" s="30"/>
      <c r="O105" s="30"/>
      <c r="P105" s="35"/>
      <c r="Q105" s="30"/>
      <c r="R105" s="35"/>
      <c r="S105" s="30"/>
      <c r="T105" s="36">
        <v>44602.0</v>
      </c>
      <c r="U105" s="33">
        <v>10.0</v>
      </c>
      <c r="V105" s="34" t="s">
        <v>33</v>
      </c>
    </row>
    <row r="106" ht="15.75" customHeight="1">
      <c r="A106" s="108" t="s">
        <v>164</v>
      </c>
      <c r="B106" s="94">
        <f>COUNTIF(C107:S107,"=X")</f>
        <v>0</v>
      </c>
      <c r="C106" s="109" t="s">
        <v>24</v>
      </c>
      <c r="D106" s="123" t="s">
        <v>24</v>
      </c>
      <c r="E106" s="111" t="s">
        <v>24</v>
      </c>
      <c r="F106" s="86" t="s">
        <v>24</v>
      </c>
      <c r="G106" s="124" t="s">
        <v>24</v>
      </c>
      <c r="H106" s="123" t="s">
        <v>24</v>
      </c>
      <c r="I106" s="112" t="s">
        <v>24</v>
      </c>
      <c r="J106" s="36">
        <v>44594.0</v>
      </c>
      <c r="K106" s="33" t="str">
        <f t="shared" ref="K106:K108" si="41">MID(J106,1,1)</f>
        <v>2</v>
      </c>
      <c r="L106" s="34" t="str">
        <f t="shared" si="40"/>
        <v>STEM1, STEM2, CD2, CPSAA4, CC3, CE3.</v>
      </c>
      <c r="M106" s="125"/>
      <c r="N106" s="86"/>
      <c r="O106" s="86"/>
      <c r="P106" s="125"/>
      <c r="Q106" s="86"/>
      <c r="R106" s="125"/>
      <c r="S106" s="86"/>
      <c r="T106" s="36">
        <v>44594.0</v>
      </c>
      <c r="U106" s="33">
        <v>2.0</v>
      </c>
      <c r="V106" s="34" t="s">
        <v>54</v>
      </c>
    </row>
    <row r="107" ht="15.75" customHeight="1">
      <c r="A107" s="7"/>
      <c r="B107" s="7"/>
      <c r="C107" s="113"/>
      <c r="D107" s="126"/>
      <c r="E107" s="114"/>
      <c r="F107" s="114"/>
      <c r="G107" s="126"/>
      <c r="H107" s="126"/>
      <c r="I107" s="115"/>
      <c r="J107" s="127" t="s">
        <v>165</v>
      </c>
      <c r="K107" s="98" t="str">
        <f t="shared" si="41"/>
        <v>6</v>
      </c>
      <c r="L107" s="99" t="str">
        <f t="shared" si="40"/>
        <v>STEM1, STEM2, CD3, CD5, CC4, CE2, CE3, CCEC1.</v>
      </c>
      <c r="M107" s="125"/>
      <c r="N107" s="86"/>
      <c r="O107" s="86"/>
      <c r="P107" s="125"/>
      <c r="Q107" s="86"/>
      <c r="R107" s="125"/>
      <c r="S107" s="86"/>
      <c r="T107" s="97">
        <v>44626.0</v>
      </c>
      <c r="U107" s="98">
        <v>6.0</v>
      </c>
      <c r="V107" s="99" t="s">
        <v>29</v>
      </c>
    </row>
    <row r="108" ht="15.75" customHeight="1">
      <c r="A108" s="128" t="s">
        <v>166</v>
      </c>
      <c r="B108" s="129">
        <f>COUNTIF(C108:S108,"=X")</f>
        <v>6</v>
      </c>
      <c r="C108" s="130" t="s">
        <v>24</v>
      </c>
      <c r="D108" s="131" t="s">
        <v>24</v>
      </c>
      <c r="E108" s="132" t="s">
        <v>24</v>
      </c>
      <c r="F108" s="133" t="s">
        <v>24</v>
      </c>
      <c r="G108" s="134" t="s">
        <v>24</v>
      </c>
      <c r="H108" s="131"/>
      <c r="I108" s="135" t="s">
        <v>24</v>
      </c>
      <c r="J108" s="68" t="s">
        <v>167</v>
      </c>
      <c r="K108" s="65" t="str">
        <f t="shared" si="41"/>
        <v>6</v>
      </c>
      <c r="L108" s="66" t="str">
        <f t="shared" si="40"/>
        <v>STEM1, STEM2, CD3, CD5, CC4, CE2, CE3, CCEC1.</v>
      </c>
      <c r="M108" s="67"/>
      <c r="N108" s="62"/>
      <c r="O108" s="62"/>
      <c r="P108" s="67"/>
      <c r="Q108" s="62"/>
      <c r="R108" s="67"/>
      <c r="S108" s="62"/>
      <c r="T108" s="68">
        <v>44626.0</v>
      </c>
      <c r="U108" s="65">
        <v>6.0</v>
      </c>
      <c r="V108" s="66" t="s">
        <v>29</v>
      </c>
    </row>
    <row r="109" ht="15.75" customHeight="1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6"/>
      <c r="M109" s="137"/>
      <c r="N109" s="137"/>
      <c r="O109" s="137"/>
      <c r="P109" s="137"/>
      <c r="Q109" s="137"/>
      <c r="R109" s="137"/>
      <c r="S109" s="137"/>
      <c r="T109" s="137"/>
      <c r="U109" s="137"/>
      <c r="V109" s="136"/>
    </row>
    <row r="110" ht="15.75" customHeight="1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6"/>
      <c r="M110" s="137"/>
      <c r="N110" s="137"/>
      <c r="O110" s="137"/>
      <c r="P110" s="137"/>
      <c r="Q110" s="137"/>
      <c r="R110" s="137"/>
      <c r="S110" s="137"/>
      <c r="T110" s="137"/>
      <c r="U110" s="137"/>
      <c r="V110" s="136"/>
    </row>
    <row r="111" ht="15.75" customHeight="1">
      <c r="A111" s="136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6"/>
      <c r="M111" s="137"/>
      <c r="N111" s="137"/>
      <c r="O111" s="137"/>
      <c r="P111" s="137"/>
      <c r="Q111" s="137"/>
      <c r="R111" s="137"/>
      <c r="S111" s="137"/>
      <c r="T111" s="137"/>
      <c r="U111" s="137"/>
      <c r="V111" s="136"/>
    </row>
    <row r="112" ht="15.75" customHeight="1">
      <c r="A112" s="136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6"/>
      <c r="M112" s="137"/>
      <c r="N112" s="137"/>
      <c r="O112" s="137"/>
      <c r="P112" s="137"/>
      <c r="Q112" s="137"/>
      <c r="R112" s="137"/>
      <c r="S112" s="137"/>
      <c r="T112" s="137"/>
      <c r="U112" s="137"/>
      <c r="V112" s="136"/>
    </row>
    <row r="113" ht="15.75" customHeight="1">
      <c r="A113" s="136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6"/>
      <c r="M113" s="137"/>
      <c r="N113" s="137"/>
      <c r="O113" s="137"/>
      <c r="P113" s="137"/>
      <c r="Q113" s="137"/>
      <c r="R113" s="137"/>
      <c r="S113" s="137"/>
      <c r="T113" s="137"/>
      <c r="U113" s="137"/>
      <c r="V113" s="136"/>
    </row>
    <row r="114" ht="15.75" customHeight="1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6"/>
      <c r="M114" s="137"/>
      <c r="N114" s="137"/>
      <c r="O114" s="137"/>
      <c r="P114" s="137"/>
      <c r="Q114" s="137"/>
      <c r="R114" s="137"/>
      <c r="S114" s="137"/>
      <c r="T114" s="137"/>
      <c r="U114" s="137"/>
      <c r="V114" s="136"/>
    </row>
    <row r="115" ht="15.75" customHeight="1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6"/>
      <c r="M115" s="137"/>
      <c r="N115" s="137"/>
      <c r="O115" s="137"/>
      <c r="P115" s="137"/>
      <c r="Q115" s="137"/>
      <c r="R115" s="137"/>
      <c r="S115" s="137"/>
      <c r="T115" s="137"/>
      <c r="U115" s="137"/>
      <c r="V115" s="136"/>
    </row>
    <row r="116" ht="15.75" customHeight="1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6"/>
      <c r="M116" s="137"/>
      <c r="N116" s="137"/>
      <c r="O116" s="137"/>
      <c r="P116" s="137"/>
      <c r="Q116" s="137"/>
      <c r="R116" s="137"/>
      <c r="S116" s="137"/>
      <c r="T116" s="137"/>
      <c r="U116" s="137"/>
      <c r="V116" s="136"/>
    </row>
    <row r="117" ht="15.75" customHeight="1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6"/>
      <c r="M117" s="137"/>
      <c r="N117" s="137"/>
      <c r="O117" s="137"/>
      <c r="P117" s="137"/>
      <c r="Q117" s="137"/>
      <c r="R117" s="137"/>
      <c r="S117" s="137"/>
      <c r="T117" s="137"/>
      <c r="U117" s="137"/>
      <c r="V117" s="136"/>
    </row>
    <row r="118" ht="15.75" customHeight="1">
      <c r="A118" s="136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6"/>
      <c r="M118" s="137"/>
      <c r="N118" s="137"/>
      <c r="O118" s="137"/>
      <c r="P118" s="137"/>
      <c r="Q118" s="137"/>
      <c r="R118" s="137"/>
      <c r="S118" s="137"/>
      <c r="T118" s="137"/>
      <c r="U118" s="137"/>
      <c r="V118" s="136"/>
    </row>
    <row r="119" ht="15.75" customHeight="1">
      <c r="A119" s="136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6"/>
      <c r="M119" s="137"/>
      <c r="N119" s="137"/>
      <c r="O119" s="137"/>
      <c r="P119" s="137"/>
      <c r="Q119" s="137"/>
      <c r="R119" s="137"/>
      <c r="S119" s="137"/>
      <c r="T119" s="137"/>
      <c r="U119" s="137"/>
      <c r="V119" s="136"/>
    </row>
    <row r="120" ht="15.75" customHeight="1">
      <c r="A120" s="136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6"/>
      <c r="M120" s="137"/>
      <c r="N120" s="137"/>
      <c r="O120" s="137"/>
      <c r="P120" s="137"/>
      <c r="Q120" s="137"/>
      <c r="R120" s="137"/>
      <c r="S120" s="137"/>
      <c r="T120" s="137"/>
      <c r="U120" s="137"/>
      <c r="V120" s="136"/>
    </row>
    <row r="121" ht="15.75" customHeight="1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6"/>
      <c r="M121" s="137"/>
      <c r="N121" s="137"/>
      <c r="O121" s="137"/>
      <c r="P121" s="137"/>
      <c r="Q121" s="137"/>
      <c r="R121" s="137"/>
      <c r="S121" s="137"/>
      <c r="T121" s="137"/>
      <c r="U121" s="137"/>
      <c r="V121" s="136"/>
    </row>
    <row r="122" ht="15.75" customHeight="1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6"/>
      <c r="M122" s="137"/>
      <c r="N122" s="137"/>
      <c r="O122" s="137"/>
      <c r="P122" s="137"/>
      <c r="Q122" s="137"/>
      <c r="R122" s="137"/>
      <c r="S122" s="137"/>
      <c r="T122" s="137"/>
      <c r="U122" s="137"/>
      <c r="V122" s="136"/>
    </row>
    <row r="123" ht="15.75" customHeight="1">
      <c r="A123" s="136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6"/>
      <c r="M123" s="137"/>
      <c r="N123" s="137"/>
      <c r="O123" s="137"/>
      <c r="P123" s="137"/>
      <c r="Q123" s="137"/>
      <c r="R123" s="137"/>
      <c r="S123" s="137"/>
      <c r="T123" s="137"/>
      <c r="U123" s="137"/>
      <c r="V123" s="136"/>
    </row>
    <row r="124" ht="15.75" customHeight="1">
      <c r="A124" s="136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6"/>
      <c r="M124" s="137"/>
      <c r="N124" s="137"/>
      <c r="O124" s="137"/>
      <c r="P124" s="137"/>
      <c r="Q124" s="137"/>
      <c r="R124" s="137"/>
      <c r="S124" s="137"/>
      <c r="T124" s="137"/>
      <c r="U124" s="137"/>
      <c r="V124" s="136"/>
    </row>
    <row r="125" ht="15.75" customHeight="1">
      <c r="A125" s="136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6"/>
      <c r="M125" s="137"/>
      <c r="N125" s="137"/>
      <c r="O125" s="137"/>
      <c r="P125" s="137"/>
      <c r="Q125" s="137"/>
      <c r="R125" s="137"/>
      <c r="S125" s="137"/>
      <c r="T125" s="137"/>
      <c r="U125" s="137"/>
      <c r="V125" s="136"/>
    </row>
    <row r="126" ht="15.75" customHeight="1">
      <c r="A126" s="136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6"/>
      <c r="M126" s="137"/>
      <c r="N126" s="137"/>
      <c r="O126" s="137"/>
      <c r="P126" s="137"/>
      <c r="Q126" s="137"/>
      <c r="R126" s="137"/>
      <c r="S126" s="137"/>
      <c r="T126" s="137"/>
      <c r="U126" s="137"/>
      <c r="V126" s="136"/>
    </row>
    <row r="127" ht="15.75" customHeight="1">
      <c r="A127" s="136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6"/>
      <c r="M127" s="137"/>
      <c r="N127" s="137"/>
      <c r="O127" s="137"/>
      <c r="P127" s="137"/>
      <c r="Q127" s="137"/>
      <c r="R127" s="137"/>
      <c r="S127" s="137"/>
      <c r="T127" s="137"/>
      <c r="U127" s="137"/>
      <c r="V127" s="136"/>
    </row>
    <row r="128" ht="15.75" customHeight="1">
      <c r="A128" s="136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6"/>
      <c r="M128" s="137"/>
      <c r="N128" s="137"/>
      <c r="O128" s="137"/>
      <c r="P128" s="137"/>
      <c r="Q128" s="137"/>
      <c r="R128" s="137"/>
      <c r="S128" s="137"/>
      <c r="T128" s="137"/>
      <c r="U128" s="137"/>
      <c r="V128" s="136"/>
    </row>
    <row r="129" ht="15.75" customHeight="1">
      <c r="A129" s="136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6"/>
      <c r="M129" s="137"/>
      <c r="N129" s="137"/>
      <c r="O129" s="137"/>
      <c r="P129" s="137"/>
      <c r="Q129" s="137"/>
      <c r="R129" s="137"/>
      <c r="S129" s="137"/>
      <c r="T129" s="137"/>
      <c r="U129" s="137"/>
      <c r="V129" s="136"/>
    </row>
    <row r="130" ht="15.75" customHeight="1">
      <c r="A130" s="136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6"/>
      <c r="M130" s="137"/>
      <c r="N130" s="137"/>
      <c r="O130" s="137"/>
      <c r="P130" s="137"/>
      <c r="Q130" s="137"/>
      <c r="R130" s="137"/>
      <c r="S130" s="137"/>
      <c r="T130" s="137"/>
      <c r="U130" s="137"/>
      <c r="V130" s="136"/>
    </row>
    <row r="131" ht="15.75" customHeight="1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6"/>
      <c r="M131" s="137"/>
      <c r="N131" s="137"/>
      <c r="O131" s="137"/>
      <c r="P131" s="137"/>
      <c r="Q131" s="137"/>
      <c r="R131" s="137"/>
      <c r="S131" s="137"/>
      <c r="T131" s="137"/>
      <c r="U131" s="137"/>
      <c r="V131" s="136"/>
    </row>
    <row r="132" ht="15.75" customHeight="1">
      <c r="A132" s="136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6"/>
      <c r="M132" s="137"/>
      <c r="N132" s="137"/>
      <c r="O132" s="137"/>
      <c r="P132" s="137"/>
      <c r="Q132" s="137"/>
      <c r="R132" s="137"/>
      <c r="S132" s="137"/>
      <c r="T132" s="137"/>
      <c r="U132" s="137"/>
      <c r="V132" s="136"/>
    </row>
    <row r="133" ht="15.75" customHeight="1">
      <c r="A133" s="136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6"/>
      <c r="M133" s="137"/>
      <c r="N133" s="137"/>
      <c r="O133" s="137"/>
      <c r="P133" s="137"/>
      <c r="Q133" s="137"/>
      <c r="R133" s="137"/>
      <c r="S133" s="137"/>
      <c r="T133" s="137"/>
      <c r="U133" s="137"/>
      <c r="V133" s="136"/>
    </row>
    <row r="134" ht="15.75" customHeight="1">
      <c r="A134" s="136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6"/>
      <c r="M134" s="137"/>
      <c r="N134" s="137"/>
      <c r="O134" s="137"/>
      <c r="P134" s="137"/>
      <c r="Q134" s="137"/>
      <c r="R134" s="137"/>
      <c r="S134" s="137"/>
      <c r="T134" s="137"/>
      <c r="U134" s="137"/>
      <c r="V134" s="136"/>
    </row>
    <row r="135" ht="15.75" customHeight="1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6"/>
      <c r="M135" s="137"/>
      <c r="N135" s="137"/>
      <c r="O135" s="137"/>
      <c r="P135" s="137"/>
      <c r="Q135" s="137"/>
      <c r="R135" s="137"/>
      <c r="S135" s="137"/>
      <c r="T135" s="137"/>
      <c r="U135" s="137"/>
      <c r="V135" s="136"/>
    </row>
    <row r="136" ht="15.75" customHeight="1">
      <c r="A136" s="136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6"/>
      <c r="M136" s="137"/>
      <c r="N136" s="137"/>
      <c r="O136" s="137"/>
      <c r="P136" s="137"/>
      <c r="Q136" s="137"/>
      <c r="R136" s="137"/>
      <c r="S136" s="137"/>
      <c r="T136" s="137"/>
      <c r="U136" s="137"/>
      <c r="V136" s="136"/>
    </row>
    <row r="137" ht="15.75" customHeight="1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6"/>
      <c r="M137" s="137"/>
      <c r="N137" s="137"/>
      <c r="O137" s="137"/>
      <c r="P137" s="137"/>
      <c r="Q137" s="137"/>
      <c r="R137" s="137"/>
      <c r="S137" s="137"/>
      <c r="T137" s="137"/>
      <c r="U137" s="137"/>
      <c r="V137" s="136"/>
    </row>
    <row r="138" ht="15.75" customHeight="1">
      <c r="A138" s="136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6"/>
      <c r="M138" s="137"/>
      <c r="N138" s="137"/>
      <c r="O138" s="137"/>
      <c r="P138" s="137"/>
      <c r="Q138" s="137"/>
      <c r="R138" s="137"/>
      <c r="S138" s="137"/>
      <c r="T138" s="137"/>
      <c r="U138" s="137"/>
      <c r="V138" s="136"/>
    </row>
    <row r="139" ht="15.75" customHeight="1">
      <c r="A139" s="136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6"/>
      <c r="M139" s="137"/>
      <c r="N139" s="137"/>
      <c r="O139" s="137"/>
      <c r="P139" s="137"/>
      <c r="Q139" s="137"/>
      <c r="R139" s="137"/>
      <c r="S139" s="137"/>
      <c r="T139" s="137"/>
      <c r="U139" s="137"/>
      <c r="V139" s="136"/>
    </row>
    <row r="140" ht="15.75" customHeight="1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6"/>
      <c r="M140" s="137"/>
      <c r="N140" s="137"/>
      <c r="O140" s="137"/>
      <c r="P140" s="137"/>
      <c r="Q140" s="137"/>
      <c r="R140" s="137"/>
      <c r="S140" s="137"/>
      <c r="T140" s="137"/>
      <c r="U140" s="137"/>
      <c r="V140" s="136"/>
    </row>
    <row r="141" ht="15.75" customHeight="1">
      <c r="A141" s="136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6"/>
      <c r="M141" s="137"/>
      <c r="N141" s="137"/>
      <c r="O141" s="137"/>
      <c r="P141" s="137"/>
      <c r="Q141" s="137"/>
      <c r="R141" s="137"/>
      <c r="S141" s="137"/>
      <c r="T141" s="137"/>
      <c r="U141" s="137"/>
      <c r="V141" s="136"/>
    </row>
    <row r="142" ht="15.75" customHeight="1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6"/>
      <c r="M142" s="137"/>
      <c r="N142" s="137"/>
      <c r="O142" s="137"/>
      <c r="P142" s="137"/>
      <c r="Q142" s="137"/>
      <c r="R142" s="137"/>
      <c r="S142" s="137"/>
      <c r="T142" s="137"/>
      <c r="U142" s="137"/>
      <c r="V142" s="136"/>
    </row>
    <row r="143" ht="15.75" customHeight="1">
      <c r="A143" s="136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6"/>
      <c r="M143" s="137"/>
      <c r="N143" s="137"/>
      <c r="O143" s="137"/>
      <c r="P143" s="137"/>
      <c r="Q143" s="137"/>
      <c r="R143" s="137"/>
      <c r="S143" s="137"/>
      <c r="T143" s="137"/>
      <c r="U143" s="137"/>
      <c r="V143" s="136"/>
    </row>
    <row r="144" ht="15.75" customHeight="1">
      <c r="A144" s="136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6"/>
      <c r="M144" s="137"/>
      <c r="N144" s="137"/>
      <c r="O144" s="137"/>
      <c r="P144" s="137"/>
      <c r="Q144" s="137"/>
      <c r="R144" s="137"/>
      <c r="S144" s="137"/>
      <c r="T144" s="137"/>
      <c r="U144" s="137"/>
      <c r="V144" s="136"/>
    </row>
    <row r="145" ht="15.75" customHeight="1">
      <c r="A145" s="136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6"/>
      <c r="M145" s="137"/>
      <c r="N145" s="137"/>
      <c r="O145" s="137"/>
      <c r="P145" s="137"/>
      <c r="Q145" s="137"/>
      <c r="R145" s="137"/>
      <c r="S145" s="137"/>
      <c r="T145" s="137"/>
      <c r="U145" s="137"/>
      <c r="V145" s="136"/>
    </row>
    <row r="146" ht="15.75" customHeight="1">
      <c r="A146" s="136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6"/>
      <c r="M146" s="137"/>
      <c r="N146" s="137"/>
      <c r="O146" s="137"/>
      <c r="P146" s="137"/>
      <c r="Q146" s="137"/>
      <c r="R146" s="137"/>
      <c r="S146" s="137"/>
      <c r="T146" s="137"/>
      <c r="U146" s="137"/>
      <c r="V146" s="136"/>
    </row>
    <row r="147" ht="15.75" customHeight="1">
      <c r="A147" s="136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6"/>
      <c r="M147" s="137"/>
      <c r="N147" s="137"/>
      <c r="O147" s="137"/>
      <c r="P147" s="137"/>
      <c r="Q147" s="137"/>
      <c r="R147" s="137"/>
      <c r="S147" s="137"/>
      <c r="T147" s="137"/>
      <c r="U147" s="137"/>
      <c r="V147" s="136"/>
    </row>
    <row r="148" ht="15.75" customHeight="1">
      <c r="A148" s="136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6"/>
      <c r="M148" s="137"/>
      <c r="N148" s="137"/>
      <c r="O148" s="137"/>
      <c r="P148" s="137"/>
      <c r="Q148" s="137"/>
      <c r="R148" s="137"/>
      <c r="S148" s="137"/>
      <c r="T148" s="137"/>
      <c r="U148" s="137"/>
      <c r="V148" s="136"/>
    </row>
    <row r="149" ht="15.75" customHeight="1">
      <c r="A149" s="136"/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6"/>
      <c r="M149" s="137"/>
      <c r="N149" s="137"/>
      <c r="O149" s="137"/>
      <c r="P149" s="137"/>
      <c r="Q149" s="137"/>
      <c r="R149" s="137"/>
      <c r="S149" s="137"/>
      <c r="T149" s="137"/>
      <c r="U149" s="137"/>
      <c r="V149" s="136"/>
    </row>
    <row r="150" ht="15.75" customHeight="1">
      <c r="A150" s="136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6"/>
      <c r="M150" s="137"/>
      <c r="N150" s="137"/>
      <c r="O150" s="137"/>
      <c r="P150" s="137"/>
      <c r="Q150" s="137"/>
      <c r="R150" s="137"/>
      <c r="S150" s="137"/>
      <c r="T150" s="137"/>
      <c r="U150" s="137"/>
      <c r="V150" s="136"/>
    </row>
    <row r="151" ht="15.75" customHeight="1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6"/>
      <c r="M151" s="137"/>
      <c r="N151" s="137"/>
      <c r="O151" s="137"/>
      <c r="P151" s="137"/>
      <c r="Q151" s="137"/>
      <c r="R151" s="137"/>
      <c r="S151" s="137"/>
      <c r="T151" s="137"/>
      <c r="U151" s="137"/>
      <c r="V151" s="136"/>
    </row>
    <row r="152" ht="15.75" customHeight="1">
      <c r="A152" s="136"/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6"/>
      <c r="M152" s="137"/>
      <c r="N152" s="137"/>
      <c r="O152" s="137"/>
      <c r="P152" s="137"/>
      <c r="Q152" s="137"/>
      <c r="R152" s="137"/>
      <c r="S152" s="137"/>
      <c r="T152" s="137"/>
      <c r="U152" s="137"/>
      <c r="V152" s="136"/>
    </row>
    <row r="153" ht="15.75" customHeight="1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6"/>
      <c r="M153" s="137"/>
      <c r="N153" s="137"/>
      <c r="O153" s="137"/>
      <c r="P153" s="137"/>
      <c r="Q153" s="137"/>
      <c r="R153" s="137"/>
      <c r="S153" s="137"/>
      <c r="T153" s="137"/>
      <c r="U153" s="137"/>
      <c r="V153" s="136"/>
    </row>
    <row r="154" ht="15.75" customHeight="1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6"/>
      <c r="M154" s="137"/>
      <c r="N154" s="137"/>
      <c r="O154" s="137"/>
      <c r="P154" s="137"/>
      <c r="Q154" s="137"/>
      <c r="R154" s="137"/>
      <c r="S154" s="137"/>
      <c r="T154" s="137"/>
      <c r="U154" s="137"/>
      <c r="V154" s="136"/>
    </row>
    <row r="155" ht="15.75" customHeight="1">
      <c r="A155" s="136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6"/>
      <c r="M155" s="137"/>
      <c r="N155" s="137"/>
      <c r="O155" s="137"/>
      <c r="P155" s="137"/>
      <c r="Q155" s="137"/>
      <c r="R155" s="137"/>
      <c r="S155" s="137"/>
      <c r="T155" s="137"/>
      <c r="U155" s="137"/>
      <c r="V155" s="136"/>
    </row>
    <row r="156" ht="15.75" customHeight="1">
      <c r="A156" s="136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6"/>
      <c r="M156" s="137"/>
      <c r="N156" s="137"/>
      <c r="O156" s="137"/>
      <c r="P156" s="137"/>
      <c r="Q156" s="137"/>
      <c r="R156" s="137"/>
      <c r="S156" s="137"/>
      <c r="T156" s="137"/>
      <c r="U156" s="137"/>
      <c r="V156" s="136"/>
    </row>
    <row r="157" ht="15.75" customHeight="1">
      <c r="A157" s="136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6"/>
      <c r="M157" s="137"/>
      <c r="N157" s="137"/>
      <c r="O157" s="137"/>
      <c r="P157" s="137"/>
      <c r="Q157" s="137"/>
      <c r="R157" s="137"/>
      <c r="S157" s="137"/>
      <c r="T157" s="137"/>
      <c r="U157" s="137"/>
      <c r="V157" s="136"/>
    </row>
    <row r="158" ht="15.75" customHeight="1">
      <c r="A158" s="136"/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6"/>
      <c r="M158" s="137"/>
      <c r="N158" s="137"/>
      <c r="O158" s="137"/>
      <c r="P158" s="137"/>
      <c r="Q158" s="137"/>
      <c r="R158" s="137"/>
      <c r="S158" s="137"/>
      <c r="T158" s="137"/>
      <c r="U158" s="137"/>
      <c r="V158" s="136"/>
    </row>
    <row r="159" ht="15.75" customHeight="1">
      <c r="A159" s="136"/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6"/>
      <c r="M159" s="137"/>
      <c r="N159" s="137"/>
      <c r="O159" s="137"/>
      <c r="P159" s="137"/>
      <c r="Q159" s="137"/>
      <c r="R159" s="137"/>
      <c r="S159" s="137"/>
      <c r="T159" s="137"/>
      <c r="U159" s="137"/>
      <c r="V159" s="136"/>
    </row>
    <row r="160" ht="15.75" customHeight="1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6"/>
      <c r="M160" s="137"/>
      <c r="N160" s="137"/>
      <c r="O160" s="137"/>
      <c r="P160" s="137"/>
      <c r="Q160" s="137"/>
      <c r="R160" s="137"/>
      <c r="S160" s="137"/>
      <c r="T160" s="137"/>
      <c r="U160" s="137"/>
      <c r="V160" s="136"/>
    </row>
    <row r="161" ht="15.75" customHeight="1">
      <c r="A161" s="136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6"/>
      <c r="M161" s="137"/>
      <c r="N161" s="137"/>
      <c r="O161" s="137"/>
      <c r="P161" s="137"/>
      <c r="Q161" s="137"/>
      <c r="R161" s="137"/>
      <c r="S161" s="137"/>
      <c r="T161" s="137"/>
      <c r="U161" s="137"/>
      <c r="V161" s="136"/>
    </row>
    <row r="162" ht="15.75" customHeight="1">
      <c r="A162" s="136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6"/>
      <c r="M162" s="137"/>
      <c r="N162" s="137"/>
      <c r="O162" s="137"/>
      <c r="P162" s="137"/>
      <c r="Q162" s="137"/>
      <c r="R162" s="137"/>
      <c r="S162" s="137"/>
      <c r="T162" s="137"/>
      <c r="U162" s="137"/>
      <c r="V162" s="136"/>
    </row>
    <row r="163" ht="15.75" customHeight="1">
      <c r="A163" s="136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6"/>
      <c r="M163" s="137"/>
      <c r="N163" s="137"/>
      <c r="O163" s="137"/>
      <c r="P163" s="137"/>
      <c r="Q163" s="137"/>
      <c r="R163" s="137"/>
      <c r="S163" s="137"/>
      <c r="T163" s="137"/>
      <c r="U163" s="137"/>
      <c r="V163" s="136"/>
    </row>
    <row r="164" ht="15.75" customHeight="1">
      <c r="A164" s="136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6"/>
      <c r="M164" s="137"/>
      <c r="N164" s="137"/>
      <c r="O164" s="137"/>
      <c r="P164" s="137"/>
      <c r="Q164" s="137"/>
      <c r="R164" s="137"/>
      <c r="S164" s="137"/>
      <c r="T164" s="137"/>
      <c r="U164" s="137"/>
      <c r="V164" s="136"/>
    </row>
    <row r="165" ht="15.75" customHeight="1">
      <c r="A165" s="136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6"/>
      <c r="M165" s="137"/>
      <c r="N165" s="137"/>
      <c r="O165" s="137"/>
      <c r="P165" s="137"/>
      <c r="Q165" s="137"/>
      <c r="R165" s="137"/>
      <c r="S165" s="137"/>
      <c r="T165" s="137"/>
      <c r="U165" s="137"/>
      <c r="V165" s="136"/>
    </row>
    <row r="166" ht="15.75" customHeight="1">
      <c r="A166" s="136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6"/>
      <c r="M166" s="137"/>
      <c r="N166" s="137"/>
      <c r="O166" s="137"/>
      <c r="P166" s="137"/>
      <c r="Q166" s="137"/>
      <c r="R166" s="137"/>
      <c r="S166" s="137"/>
      <c r="T166" s="137"/>
      <c r="U166" s="137"/>
      <c r="V166" s="136"/>
    </row>
    <row r="167" ht="15.75" customHeight="1">
      <c r="A167" s="136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6"/>
      <c r="M167" s="137"/>
      <c r="N167" s="137"/>
      <c r="O167" s="137"/>
      <c r="P167" s="137"/>
      <c r="Q167" s="137"/>
      <c r="R167" s="137"/>
      <c r="S167" s="137"/>
      <c r="T167" s="137"/>
      <c r="U167" s="137"/>
      <c r="V167" s="136"/>
    </row>
    <row r="168" ht="15.75" customHeight="1">
      <c r="A168" s="136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6"/>
      <c r="M168" s="137"/>
      <c r="N168" s="137"/>
      <c r="O168" s="137"/>
      <c r="P168" s="137"/>
      <c r="Q168" s="137"/>
      <c r="R168" s="137"/>
      <c r="S168" s="137"/>
      <c r="T168" s="137"/>
      <c r="U168" s="137"/>
      <c r="V168" s="136"/>
    </row>
    <row r="169" ht="15.75" customHeight="1">
      <c r="A169" s="136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36"/>
      <c r="M169" s="137"/>
      <c r="N169" s="137"/>
      <c r="O169" s="137"/>
      <c r="P169" s="137"/>
      <c r="Q169" s="137"/>
      <c r="R169" s="137"/>
      <c r="S169" s="137"/>
      <c r="T169" s="137"/>
      <c r="U169" s="137"/>
      <c r="V169" s="136"/>
    </row>
    <row r="170" ht="15.75" customHeight="1">
      <c r="A170" s="136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6"/>
      <c r="M170" s="137"/>
      <c r="N170" s="137"/>
      <c r="O170" s="137"/>
      <c r="P170" s="137"/>
      <c r="Q170" s="137"/>
      <c r="R170" s="137"/>
      <c r="S170" s="137"/>
      <c r="T170" s="137"/>
      <c r="U170" s="137"/>
      <c r="V170" s="136"/>
    </row>
    <row r="171" ht="15.75" customHeight="1">
      <c r="A171" s="136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6"/>
      <c r="M171" s="137"/>
      <c r="N171" s="137"/>
      <c r="O171" s="137"/>
      <c r="P171" s="137"/>
      <c r="Q171" s="137"/>
      <c r="R171" s="137"/>
      <c r="S171" s="137"/>
      <c r="T171" s="137"/>
      <c r="U171" s="137"/>
      <c r="V171" s="136"/>
    </row>
    <row r="172" ht="15.75" customHeight="1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6"/>
      <c r="M172" s="137"/>
      <c r="N172" s="137"/>
      <c r="O172" s="137"/>
      <c r="P172" s="137"/>
      <c r="Q172" s="137"/>
      <c r="R172" s="137"/>
      <c r="S172" s="137"/>
      <c r="T172" s="137"/>
      <c r="U172" s="137"/>
      <c r="V172" s="136"/>
    </row>
    <row r="173" ht="15.75" customHeight="1">
      <c r="A173" s="136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6"/>
      <c r="M173" s="137"/>
      <c r="N173" s="137"/>
      <c r="O173" s="137"/>
      <c r="P173" s="137"/>
      <c r="Q173" s="137"/>
      <c r="R173" s="137"/>
      <c r="S173" s="137"/>
      <c r="T173" s="137"/>
      <c r="U173" s="137"/>
      <c r="V173" s="136"/>
    </row>
    <row r="174" ht="15.75" customHeight="1">
      <c r="A174" s="136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6"/>
      <c r="M174" s="137"/>
      <c r="N174" s="137"/>
      <c r="O174" s="137"/>
      <c r="P174" s="137"/>
      <c r="Q174" s="137"/>
      <c r="R174" s="137"/>
      <c r="S174" s="137"/>
      <c r="T174" s="137"/>
      <c r="U174" s="137"/>
      <c r="V174" s="136"/>
    </row>
    <row r="175" ht="15.75" customHeight="1">
      <c r="A175" s="136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6"/>
      <c r="M175" s="137"/>
      <c r="N175" s="137"/>
      <c r="O175" s="137"/>
      <c r="P175" s="137"/>
      <c r="Q175" s="137"/>
      <c r="R175" s="137"/>
      <c r="S175" s="137"/>
      <c r="T175" s="137"/>
      <c r="U175" s="137"/>
      <c r="V175" s="136"/>
    </row>
    <row r="176" ht="15.75" customHeight="1">
      <c r="A176" s="136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6"/>
      <c r="M176" s="137"/>
      <c r="N176" s="137"/>
      <c r="O176" s="137"/>
      <c r="P176" s="137"/>
      <c r="Q176" s="137"/>
      <c r="R176" s="137"/>
      <c r="S176" s="137"/>
      <c r="T176" s="137"/>
      <c r="U176" s="137"/>
      <c r="V176" s="136"/>
    </row>
    <row r="177" ht="15.75" customHeight="1">
      <c r="A177" s="136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6"/>
      <c r="M177" s="137"/>
      <c r="N177" s="137"/>
      <c r="O177" s="137"/>
      <c r="P177" s="137"/>
      <c r="Q177" s="137"/>
      <c r="R177" s="137"/>
      <c r="S177" s="137"/>
      <c r="T177" s="137"/>
      <c r="U177" s="137"/>
      <c r="V177" s="136"/>
    </row>
    <row r="178" ht="15.75" customHeight="1">
      <c r="A178" s="136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6"/>
      <c r="M178" s="137"/>
      <c r="N178" s="137"/>
      <c r="O178" s="137"/>
      <c r="P178" s="137"/>
      <c r="Q178" s="137"/>
      <c r="R178" s="137"/>
      <c r="S178" s="137"/>
      <c r="T178" s="137"/>
      <c r="U178" s="137"/>
      <c r="V178" s="136"/>
    </row>
    <row r="179" ht="15.75" customHeight="1">
      <c r="A179" s="136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6"/>
      <c r="M179" s="137"/>
      <c r="N179" s="137"/>
      <c r="O179" s="137"/>
      <c r="P179" s="137"/>
      <c r="Q179" s="137"/>
      <c r="R179" s="137"/>
      <c r="S179" s="137"/>
      <c r="T179" s="137"/>
      <c r="U179" s="137"/>
      <c r="V179" s="136"/>
    </row>
    <row r="180" ht="15.75" customHeight="1">
      <c r="A180" s="136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6"/>
      <c r="M180" s="137"/>
      <c r="N180" s="137"/>
      <c r="O180" s="137"/>
      <c r="P180" s="137"/>
      <c r="Q180" s="137"/>
      <c r="R180" s="137"/>
      <c r="S180" s="137"/>
      <c r="T180" s="137"/>
      <c r="U180" s="137"/>
      <c r="V180" s="136"/>
    </row>
    <row r="181" ht="15.75" customHeight="1">
      <c r="A181" s="136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6"/>
      <c r="M181" s="137"/>
      <c r="N181" s="137"/>
      <c r="O181" s="137"/>
      <c r="P181" s="137"/>
      <c r="Q181" s="137"/>
      <c r="R181" s="137"/>
      <c r="S181" s="137"/>
      <c r="T181" s="137"/>
      <c r="U181" s="137"/>
      <c r="V181" s="136"/>
    </row>
    <row r="182" ht="15.75" customHeight="1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6"/>
      <c r="M182" s="137"/>
      <c r="N182" s="137"/>
      <c r="O182" s="137"/>
      <c r="P182" s="137"/>
      <c r="Q182" s="137"/>
      <c r="R182" s="137"/>
      <c r="S182" s="137"/>
      <c r="T182" s="137"/>
      <c r="U182" s="137"/>
      <c r="V182" s="136"/>
    </row>
    <row r="183" ht="15.75" customHeight="1">
      <c r="A183" s="136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6"/>
      <c r="M183" s="137"/>
      <c r="N183" s="137"/>
      <c r="O183" s="137"/>
      <c r="P183" s="137"/>
      <c r="Q183" s="137"/>
      <c r="R183" s="137"/>
      <c r="S183" s="137"/>
      <c r="T183" s="137"/>
      <c r="U183" s="137"/>
      <c r="V183" s="136"/>
    </row>
    <row r="184" ht="15.75" customHeight="1">
      <c r="A184" s="136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6"/>
      <c r="M184" s="137"/>
      <c r="N184" s="137"/>
      <c r="O184" s="137"/>
      <c r="P184" s="137"/>
      <c r="Q184" s="137"/>
      <c r="R184" s="137"/>
      <c r="S184" s="137"/>
      <c r="T184" s="137"/>
      <c r="U184" s="137"/>
      <c r="V184" s="136"/>
    </row>
    <row r="185" ht="15.75" customHeight="1">
      <c r="A185" s="136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6"/>
      <c r="M185" s="137"/>
      <c r="N185" s="137"/>
      <c r="O185" s="137"/>
      <c r="P185" s="137"/>
      <c r="Q185" s="137"/>
      <c r="R185" s="137"/>
      <c r="S185" s="137"/>
      <c r="T185" s="137"/>
      <c r="U185" s="137"/>
      <c r="V185" s="136"/>
    </row>
    <row r="186" ht="15.75" customHeight="1">
      <c r="A186" s="136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6"/>
      <c r="M186" s="137"/>
      <c r="N186" s="137"/>
      <c r="O186" s="137"/>
      <c r="P186" s="137"/>
      <c r="Q186" s="137"/>
      <c r="R186" s="137"/>
      <c r="S186" s="137"/>
      <c r="T186" s="137"/>
      <c r="U186" s="137"/>
      <c r="V186" s="136"/>
    </row>
    <row r="187" ht="15.75" customHeight="1">
      <c r="A187" s="136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6"/>
      <c r="M187" s="137"/>
      <c r="N187" s="137"/>
      <c r="O187" s="137"/>
      <c r="P187" s="137"/>
      <c r="Q187" s="137"/>
      <c r="R187" s="137"/>
      <c r="S187" s="137"/>
      <c r="T187" s="137"/>
      <c r="U187" s="137"/>
      <c r="V187" s="136"/>
    </row>
    <row r="188" ht="15.75" customHeight="1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6"/>
      <c r="M188" s="137"/>
      <c r="N188" s="137"/>
      <c r="O188" s="137"/>
      <c r="P188" s="137"/>
      <c r="Q188" s="137"/>
      <c r="R188" s="137"/>
      <c r="S188" s="137"/>
      <c r="T188" s="137"/>
      <c r="U188" s="137"/>
      <c r="V188" s="136"/>
    </row>
    <row r="189" ht="15.75" customHeight="1">
      <c r="A189" s="136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6"/>
      <c r="M189" s="137"/>
      <c r="N189" s="137"/>
      <c r="O189" s="137"/>
      <c r="P189" s="137"/>
      <c r="Q189" s="137"/>
      <c r="R189" s="137"/>
      <c r="S189" s="137"/>
      <c r="T189" s="137"/>
      <c r="U189" s="137"/>
      <c r="V189" s="136"/>
    </row>
    <row r="190" ht="15.75" customHeight="1">
      <c r="A190" s="136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6"/>
      <c r="M190" s="137"/>
      <c r="N190" s="137"/>
      <c r="O190" s="137"/>
      <c r="P190" s="137"/>
      <c r="Q190" s="137"/>
      <c r="R190" s="137"/>
      <c r="S190" s="137"/>
      <c r="T190" s="137"/>
      <c r="U190" s="137"/>
      <c r="V190" s="136"/>
    </row>
    <row r="191" ht="15.75" customHeight="1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6"/>
      <c r="M191" s="137"/>
      <c r="N191" s="137"/>
      <c r="O191" s="137"/>
      <c r="P191" s="137"/>
      <c r="Q191" s="137"/>
      <c r="R191" s="137"/>
      <c r="S191" s="137"/>
      <c r="T191" s="137"/>
      <c r="U191" s="137"/>
      <c r="V191" s="136"/>
    </row>
    <row r="192" ht="15.75" customHeight="1">
      <c r="A192" s="136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6"/>
      <c r="M192" s="137"/>
      <c r="N192" s="137"/>
      <c r="O192" s="137"/>
      <c r="P192" s="137"/>
      <c r="Q192" s="137"/>
      <c r="R192" s="137"/>
      <c r="S192" s="137"/>
      <c r="T192" s="137"/>
      <c r="U192" s="137"/>
      <c r="V192" s="136"/>
    </row>
    <row r="193" ht="15.75" customHeight="1">
      <c r="A193" s="136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6"/>
      <c r="M193" s="137"/>
      <c r="N193" s="137"/>
      <c r="O193" s="137"/>
      <c r="P193" s="137"/>
      <c r="Q193" s="137"/>
      <c r="R193" s="137"/>
      <c r="S193" s="137"/>
      <c r="T193" s="137"/>
      <c r="U193" s="137"/>
      <c r="V193" s="136"/>
    </row>
    <row r="194" ht="15.75" customHeight="1">
      <c r="A194" s="136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6"/>
      <c r="M194" s="137"/>
      <c r="N194" s="137"/>
      <c r="O194" s="137"/>
      <c r="P194" s="137"/>
      <c r="Q194" s="137"/>
      <c r="R194" s="137"/>
      <c r="S194" s="137"/>
      <c r="T194" s="137"/>
      <c r="U194" s="137"/>
      <c r="V194" s="136"/>
    </row>
    <row r="195" ht="15.75" customHeight="1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6"/>
      <c r="M195" s="137"/>
      <c r="N195" s="137"/>
      <c r="O195" s="137"/>
      <c r="P195" s="137"/>
      <c r="Q195" s="137"/>
      <c r="R195" s="137"/>
      <c r="S195" s="137"/>
      <c r="T195" s="137"/>
      <c r="U195" s="137"/>
      <c r="V195" s="136"/>
    </row>
    <row r="196" ht="15.75" customHeight="1">
      <c r="A196" s="136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6"/>
      <c r="M196" s="137"/>
      <c r="N196" s="137"/>
      <c r="O196" s="137"/>
      <c r="P196" s="137"/>
      <c r="Q196" s="137"/>
      <c r="R196" s="137"/>
      <c r="S196" s="137"/>
      <c r="T196" s="137"/>
      <c r="U196" s="137"/>
      <c r="V196" s="136"/>
    </row>
    <row r="197" ht="15.75" customHeight="1">
      <c r="A197" s="136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6"/>
      <c r="M197" s="137"/>
      <c r="N197" s="137"/>
      <c r="O197" s="137"/>
      <c r="P197" s="137"/>
      <c r="Q197" s="137"/>
      <c r="R197" s="137"/>
      <c r="S197" s="137"/>
      <c r="T197" s="137"/>
      <c r="U197" s="137"/>
      <c r="V197" s="136"/>
    </row>
    <row r="198" ht="15.75" customHeight="1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6"/>
      <c r="M198" s="137"/>
      <c r="N198" s="137"/>
      <c r="O198" s="137"/>
      <c r="P198" s="137"/>
      <c r="Q198" s="137"/>
      <c r="R198" s="137"/>
      <c r="S198" s="137"/>
      <c r="T198" s="137"/>
      <c r="U198" s="137"/>
      <c r="V198" s="136"/>
    </row>
    <row r="199" ht="15.75" customHeight="1">
      <c r="A199" s="136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6"/>
      <c r="M199" s="137"/>
      <c r="N199" s="137"/>
      <c r="O199" s="137"/>
      <c r="P199" s="137"/>
      <c r="Q199" s="137"/>
      <c r="R199" s="137"/>
      <c r="S199" s="137"/>
      <c r="T199" s="137"/>
      <c r="U199" s="137"/>
      <c r="V199" s="136"/>
    </row>
    <row r="200" ht="15.75" customHeight="1">
      <c r="A200" s="136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6"/>
      <c r="M200" s="137"/>
      <c r="N200" s="137"/>
      <c r="O200" s="137"/>
      <c r="P200" s="137"/>
      <c r="Q200" s="137"/>
      <c r="R200" s="137"/>
      <c r="S200" s="137"/>
      <c r="T200" s="137"/>
      <c r="U200" s="137"/>
      <c r="V200" s="136"/>
    </row>
    <row r="201" ht="15.75" customHeight="1">
      <c r="A201" s="136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6"/>
      <c r="M201" s="137"/>
      <c r="N201" s="137"/>
      <c r="O201" s="137"/>
      <c r="P201" s="137"/>
      <c r="Q201" s="137"/>
      <c r="R201" s="137"/>
      <c r="S201" s="137"/>
      <c r="T201" s="137"/>
      <c r="U201" s="137"/>
      <c r="V201" s="136"/>
    </row>
    <row r="202" ht="15.75" customHeight="1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6"/>
      <c r="M202" s="137"/>
      <c r="N202" s="137"/>
      <c r="O202" s="137"/>
      <c r="P202" s="137"/>
      <c r="Q202" s="137"/>
      <c r="R202" s="137"/>
      <c r="S202" s="137"/>
      <c r="T202" s="137"/>
      <c r="U202" s="137"/>
      <c r="V202" s="136"/>
    </row>
    <row r="203" ht="15.75" customHeight="1">
      <c r="A203" s="136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6"/>
      <c r="M203" s="137"/>
      <c r="N203" s="137"/>
      <c r="O203" s="137"/>
      <c r="P203" s="137"/>
      <c r="Q203" s="137"/>
      <c r="R203" s="137"/>
      <c r="S203" s="137"/>
      <c r="T203" s="137"/>
      <c r="U203" s="137"/>
      <c r="V203" s="136"/>
    </row>
    <row r="204" ht="15.75" customHeight="1">
      <c r="A204" s="136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6"/>
      <c r="M204" s="137"/>
      <c r="N204" s="137"/>
      <c r="O204" s="137"/>
      <c r="P204" s="137"/>
      <c r="Q204" s="137"/>
      <c r="R204" s="137"/>
      <c r="S204" s="137"/>
      <c r="T204" s="137"/>
      <c r="U204" s="137"/>
      <c r="V204" s="136"/>
    </row>
    <row r="205" ht="15.75" customHeight="1">
      <c r="A205" s="136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6"/>
      <c r="M205" s="137"/>
      <c r="N205" s="137"/>
      <c r="O205" s="137"/>
      <c r="P205" s="137"/>
      <c r="Q205" s="137"/>
      <c r="R205" s="137"/>
      <c r="S205" s="137"/>
      <c r="T205" s="137"/>
      <c r="U205" s="137"/>
      <c r="V205" s="136"/>
    </row>
    <row r="206" ht="15.75" customHeight="1">
      <c r="A206" s="136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6"/>
      <c r="M206" s="137"/>
      <c r="N206" s="137"/>
      <c r="O206" s="137"/>
      <c r="P206" s="137"/>
      <c r="Q206" s="137"/>
      <c r="R206" s="137"/>
      <c r="S206" s="137"/>
      <c r="T206" s="137"/>
      <c r="U206" s="137"/>
      <c r="V206" s="136"/>
    </row>
    <row r="207" ht="15.75" customHeight="1">
      <c r="A207" s="136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6"/>
      <c r="M207" s="137"/>
      <c r="N207" s="137"/>
      <c r="O207" s="137"/>
      <c r="P207" s="137"/>
      <c r="Q207" s="137"/>
      <c r="R207" s="137"/>
      <c r="S207" s="137"/>
      <c r="T207" s="137"/>
      <c r="U207" s="137"/>
      <c r="V207" s="136"/>
    </row>
    <row r="208" ht="15.75" customHeight="1">
      <c r="A208" s="136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6"/>
      <c r="M208" s="137"/>
      <c r="N208" s="137"/>
      <c r="O208" s="137"/>
      <c r="P208" s="137"/>
      <c r="Q208" s="137"/>
      <c r="R208" s="137"/>
      <c r="S208" s="137"/>
      <c r="T208" s="137"/>
      <c r="U208" s="137"/>
      <c r="V208" s="136"/>
    </row>
    <row r="209" ht="15.75" customHeight="1">
      <c r="A209" s="136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6"/>
      <c r="M209" s="137"/>
      <c r="N209" s="137"/>
      <c r="O209" s="137"/>
      <c r="P209" s="137"/>
      <c r="Q209" s="137"/>
      <c r="R209" s="137"/>
      <c r="S209" s="137"/>
      <c r="T209" s="137"/>
      <c r="U209" s="137"/>
      <c r="V209" s="136"/>
    </row>
    <row r="210" ht="15.75" customHeight="1">
      <c r="A210" s="136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6"/>
      <c r="M210" s="137"/>
      <c r="N210" s="137"/>
      <c r="O210" s="137"/>
      <c r="P210" s="137"/>
      <c r="Q210" s="137"/>
      <c r="R210" s="137"/>
      <c r="S210" s="137"/>
      <c r="T210" s="137"/>
      <c r="U210" s="137"/>
      <c r="V210" s="136"/>
    </row>
    <row r="211" ht="15.75" customHeight="1">
      <c r="A211" s="136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6"/>
      <c r="M211" s="137"/>
      <c r="N211" s="137"/>
      <c r="O211" s="137"/>
      <c r="P211" s="137"/>
      <c r="Q211" s="137"/>
      <c r="R211" s="137"/>
      <c r="S211" s="137"/>
      <c r="T211" s="137"/>
      <c r="U211" s="137"/>
      <c r="V211" s="136"/>
    </row>
    <row r="212" ht="15.75" customHeight="1">
      <c r="A212" s="136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6"/>
      <c r="M212" s="137"/>
      <c r="N212" s="137"/>
      <c r="O212" s="137"/>
      <c r="P212" s="137"/>
      <c r="Q212" s="137"/>
      <c r="R212" s="137"/>
      <c r="S212" s="137"/>
      <c r="T212" s="137"/>
      <c r="U212" s="137"/>
      <c r="V212" s="136"/>
    </row>
    <row r="213" ht="15.75" customHeight="1">
      <c r="A213" s="136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6"/>
      <c r="M213" s="137"/>
      <c r="N213" s="137"/>
      <c r="O213" s="137"/>
      <c r="P213" s="137"/>
      <c r="Q213" s="137"/>
      <c r="R213" s="137"/>
      <c r="S213" s="137"/>
      <c r="T213" s="137"/>
      <c r="U213" s="137"/>
      <c r="V213" s="136"/>
    </row>
    <row r="214" ht="15.75" customHeight="1">
      <c r="A214" s="136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6"/>
      <c r="M214" s="137"/>
      <c r="N214" s="137"/>
      <c r="O214" s="137"/>
      <c r="P214" s="137"/>
      <c r="Q214" s="137"/>
      <c r="R214" s="137"/>
      <c r="S214" s="137"/>
      <c r="T214" s="137"/>
      <c r="U214" s="137"/>
      <c r="V214" s="136"/>
    </row>
    <row r="215" ht="15.75" customHeight="1">
      <c r="A215" s="136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6"/>
      <c r="M215" s="137"/>
      <c r="N215" s="137"/>
      <c r="O215" s="137"/>
      <c r="P215" s="137"/>
      <c r="Q215" s="137"/>
      <c r="R215" s="137"/>
      <c r="S215" s="137"/>
      <c r="T215" s="137"/>
      <c r="U215" s="137"/>
      <c r="V215" s="136"/>
    </row>
    <row r="216" ht="15.75" customHeight="1">
      <c r="A216" s="136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6"/>
      <c r="M216" s="137"/>
      <c r="N216" s="137"/>
      <c r="O216" s="137"/>
      <c r="P216" s="137"/>
      <c r="Q216" s="137"/>
      <c r="R216" s="137"/>
      <c r="S216" s="137"/>
      <c r="T216" s="137"/>
      <c r="U216" s="137"/>
      <c r="V216" s="136"/>
    </row>
    <row r="217" ht="15.75" customHeight="1">
      <c r="A217" s="136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6"/>
      <c r="M217" s="137"/>
      <c r="N217" s="137"/>
      <c r="O217" s="137"/>
      <c r="P217" s="137"/>
      <c r="Q217" s="137"/>
      <c r="R217" s="137"/>
      <c r="S217" s="137"/>
      <c r="T217" s="137"/>
      <c r="U217" s="137"/>
      <c r="V217" s="136"/>
    </row>
    <row r="218" ht="15.75" customHeight="1">
      <c r="A218" s="136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6"/>
      <c r="M218" s="137"/>
      <c r="N218" s="137"/>
      <c r="O218" s="137"/>
      <c r="P218" s="137"/>
      <c r="Q218" s="137"/>
      <c r="R218" s="137"/>
      <c r="S218" s="137"/>
      <c r="T218" s="137"/>
      <c r="U218" s="137"/>
      <c r="V218" s="136"/>
    </row>
    <row r="219" ht="15.75" customHeight="1">
      <c r="A219" s="136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6"/>
      <c r="M219" s="137"/>
      <c r="N219" s="137"/>
      <c r="O219" s="137"/>
      <c r="P219" s="137"/>
      <c r="Q219" s="137"/>
      <c r="R219" s="137"/>
      <c r="S219" s="137"/>
      <c r="T219" s="137"/>
      <c r="U219" s="137"/>
      <c r="V219" s="136"/>
    </row>
    <row r="220" ht="15.75" customHeight="1">
      <c r="A220" s="136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6"/>
      <c r="M220" s="137"/>
      <c r="N220" s="137"/>
      <c r="O220" s="137"/>
      <c r="P220" s="137"/>
      <c r="Q220" s="137"/>
      <c r="R220" s="137"/>
      <c r="S220" s="137"/>
      <c r="T220" s="137"/>
      <c r="U220" s="137"/>
      <c r="V220" s="136"/>
    </row>
    <row r="221" ht="15.75" customHeight="1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6"/>
      <c r="M221" s="137"/>
      <c r="N221" s="137"/>
      <c r="O221" s="137"/>
      <c r="P221" s="137"/>
      <c r="Q221" s="137"/>
      <c r="R221" s="137"/>
      <c r="S221" s="137"/>
      <c r="T221" s="137"/>
      <c r="U221" s="137"/>
      <c r="V221" s="136"/>
    </row>
    <row r="222" ht="15.75" customHeight="1">
      <c r="A222" s="136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6"/>
      <c r="M222" s="137"/>
      <c r="N222" s="137"/>
      <c r="O222" s="137"/>
      <c r="P222" s="137"/>
      <c r="Q222" s="137"/>
      <c r="R222" s="137"/>
      <c r="S222" s="137"/>
      <c r="T222" s="137"/>
      <c r="U222" s="137"/>
      <c r="V222" s="136"/>
    </row>
    <row r="223" ht="15.75" customHeight="1">
      <c r="A223" s="136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6"/>
      <c r="M223" s="137"/>
      <c r="N223" s="137"/>
      <c r="O223" s="137"/>
      <c r="P223" s="137"/>
      <c r="Q223" s="137"/>
      <c r="R223" s="137"/>
      <c r="S223" s="137"/>
      <c r="T223" s="137"/>
      <c r="U223" s="137"/>
      <c r="V223" s="136"/>
    </row>
    <row r="224" ht="15.75" customHeight="1">
      <c r="A224" s="136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6"/>
      <c r="M224" s="137"/>
      <c r="N224" s="137"/>
      <c r="O224" s="137"/>
      <c r="P224" s="137"/>
      <c r="Q224" s="137"/>
      <c r="R224" s="137"/>
      <c r="S224" s="137"/>
      <c r="T224" s="137"/>
      <c r="U224" s="137"/>
      <c r="V224" s="136"/>
    </row>
    <row r="225" ht="15.75" customHeight="1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6"/>
      <c r="M225" s="137"/>
      <c r="N225" s="137"/>
      <c r="O225" s="137"/>
      <c r="P225" s="137"/>
      <c r="Q225" s="137"/>
      <c r="R225" s="137"/>
      <c r="S225" s="137"/>
      <c r="T225" s="137"/>
      <c r="U225" s="137"/>
      <c r="V225" s="136"/>
    </row>
    <row r="226" ht="15.75" customHeight="1">
      <c r="A226" s="136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6"/>
      <c r="M226" s="137"/>
      <c r="N226" s="137"/>
      <c r="O226" s="137"/>
      <c r="P226" s="137"/>
      <c r="Q226" s="137"/>
      <c r="R226" s="137"/>
      <c r="S226" s="137"/>
      <c r="T226" s="137"/>
      <c r="U226" s="137"/>
      <c r="V226" s="136"/>
    </row>
    <row r="227" ht="15.75" customHeight="1">
      <c r="A227" s="136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6"/>
      <c r="M227" s="137"/>
      <c r="N227" s="137"/>
      <c r="O227" s="137"/>
      <c r="P227" s="137"/>
      <c r="Q227" s="137"/>
      <c r="R227" s="137"/>
      <c r="S227" s="137"/>
      <c r="T227" s="137"/>
      <c r="U227" s="137"/>
      <c r="V227" s="136"/>
    </row>
    <row r="228" ht="15.75" customHeight="1">
      <c r="A228" s="136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6"/>
      <c r="M228" s="137"/>
      <c r="N228" s="137"/>
      <c r="O228" s="137"/>
      <c r="P228" s="137"/>
      <c r="Q228" s="137"/>
      <c r="R228" s="137"/>
      <c r="S228" s="137"/>
      <c r="T228" s="137"/>
      <c r="U228" s="137"/>
      <c r="V228" s="136"/>
    </row>
    <row r="229" ht="15.75" customHeight="1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6"/>
      <c r="M229" s="137"/>
      <c r="N229" s="137"/>
      <c r="O229" s="137"/>
      <c r="P229" s="137"/>
      <c r="Q229" s="137"/>
      <c r="R229" s="137"/>
      <c r="S229" s="137"/>
      <c r="T229" s="137"/>
      <c r="U229" s="137"/>
      <c r="V229" s="136"/>
    </row>
    <row r="230" ht="15.75" customHeight="1">
      <c r="A230" s="136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6"/>
      <c r="M230" s="137"/>
      <c r="N230" s="137"/>
      <c r="O230" s="137"/>
      <c r="P230" s="137"/>
      <c r="Q230" s="137"/>
      <c r="R230" s="137"/>
      <c r="S230" s="137"/>
      <c r="T230" s="137"/>
      <c r="U230" s="137"/>
      <c r="V230" s="136"/>
    </row>
    <row r="231" ht="15.75" customHeight="1">
      <c r="A231" s="136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6"/>
      <c r="M231" s="137"/>
      <c r="N231" s="137"/>
      <c r="O231" s="137"/>
      <c r="P231" s="137"/>
      <c r="Q231" s="137"/>
      <c r="R231" s="137"/>
      <c r="S231" s="137"/>
      <c r="T231" s="137"/>
      <c r="U231" s="137"/>
      <c r="V231" s="136"/>
    </row>
    <row r="232" ht="15.75" customHeight="1">
      <c r="A232" s="136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6"/>
      <c r="M232" s="137"/>
      <c r="N232" s="137"/>
      <c r="O232" s="137"/>
      <c r="P232" s="137"/>
      <c r="Q232" s="137"/>
      <c r="R232" s="137"/>
      <c r="S232" s="137"/>
      <c r="T232" s="137"/>
      <c r="U232" s="137"/>
      <c r="V232" s="136"/>
    </row>
    <row r="233" ht="15.75" customHeight="1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6"/>
      <c r="M233" s="137"/>
      <c r="N233" s="137"/>
      <c r="O233" s="137"/>
      <c r="P233" s="137"/>
      <c r="Q233" s="137"/>
      <c r="R233" s="137"/>
      <c r="S233" s="137"/>
      <c r="T233" s="137"/>
      <c r="U233" s="137"/>
      <c r="V233" s="136"/>
    </row>
    <row r="234" ht="15.75" customHeight="1">
      <c r="A234" s="136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6"/>
      <c r="M234" s="137"/>
      <c r="N234" s="137"/>
      <c r="O234" s="137"/>
      <c r="P234" s="137"/>
      <c r="Q234" s="137"/>
      <c r="R234" s="137"/>
      <c r="S234" s="137"/>
      <c r="T234" s="137"/>
      <c r="U234" s="137"/>
      <c r="V234" s="136"/>
    </row>
    <row r="235" ht="15.75" customHeight="1">
      <c r="A235" s="136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6"/>
      <c r="M235" s="137"/>
      <c r="N235" s="137"/>
      <c r="O235" s="137"/>
      <c r="P235" s="137"/>
      <c r="Q235" s="137"/>
      <c r="R235" s="137"/>
      <c r="S235" s="137"/>
      <c r="T235" s="137"/>
      <c r="U235" s="137"/>
      <c r="V235" s="136"/>
    </row>
    <row r="236" ht="15.75" customHeight="1">
      <c r="A236" s="136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6"/>
      <c r="M236" s="137"/>
      <c r="N236" s="137"/>
      <c r="O236" s="137"/>
      <c r="P236" s="137"/>
      <c r="Q236" s="137"/>
      <c r="R236" s="137"/>
      <c r="S236" s="137"/>
      <c r="T236" s="137"/>
      <c r="U236" s="137"/>
      <c r="V236" s="136"/>
    </row>
    <row r="237" ht="15.75" customHeight="1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6"/>
      <c r="M237" s="137"/>
      <c r="N237" s="137"/>
      <c r="O237" s="137"/>
      <c r="P237" s="137"/>
      <c r="Q237" s="137"/>
      <c r="R237" s="137"/>
      <c r="S237" s="137"/>
      <c r="T237" s="137"/>
      <c r="U237" s="137"/>
      <c r="V237" s="136"/>
    </row>
    <row r="238" ht="15.75" customHeight="1">
      <c r="A238" s="136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6"/>
      <c r="M238" s="137"/>
      <c r="N238" s="137"/>
      <c r="O238" s="137"/>
      <c r="P238" s="137"/>
      <c r="Q238" s="137"/>
      <c r="R238" s="137"/>
      <c r="S238" s="137"/>
      <c r="T238" s="137"/>
      <c r="U238" s="137"/>
      <c r="V238" s="136"/>
    </row>
    <row r="239" ht="15.75" customHeight="1">
      <c r="A239" s="136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6"/>
      <c r="M239" s="137"/>
      <c r="N239" s="137"/>
      <c r="O239" s="137"/>
      <c r="P239" s="137"/>
      <c r="Q239" s="137"/>
      <c r="R239" s="137"/>
      <c r="S239" s="137"/>
      <c r="T239" s="137"/>
      <c r="U239" s="137"/>
      <c r="V239" s="136"/>
    </row>
    <row r="240" ht="15.75" customHeight="1">
      <c r="A240" s="136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6"/>
      <c r="M240" s="137"/>
      <c r="N240" s="137"/>
      <c r="O240" s="137"/>
      <c r="P240" s="137"/>
      <c r="Q240" s="137"/>
      <c r="R240" s="137"/>
      <c r="S240" s="137"/>
      <c r="T240" s="137"/>
      <c r="U240" s="137"/>
      <c r="V240" s="136"/>
    </row>
    <row r="241" ht="15.75" customHeight="1">
      <c r="A241" s="136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6"/>
      <c r="M241" s="137"/>
      <c r="N241" s="137"/>
      <c r="O241" s="137"/>
      <c r="P241" s="137"/>
      <c r="Q241" s="137"/>
      <c r="R241" s="137"/>
      <c r="S241" s="137"/>
      <c r="T241" s="137"/>
      <c r="U241" s="137"/>
      <c r="V241" s="136"/>
    </row>
    <row r="242" ht="15.75" customHeight="1">
      <c r="A242" s="136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6"/>
      <c r="M242" s="137"/>
      <c r="N242" s="137"/>
      <c r="O242" s="137"/>
      <c r="P242" s="137"/>
      <c r="Q242" s="137"/>
      <c r="R242" s="137"/>
      <c r="S242" s="137"/>
      <c r="T242" s="137"/>
      <c r="U242" s="137"/>
      <c r="V242" s="136"/>
    </row>
    <row r="243" ht="15.75" customHeight="1">
      <c r="A243" s="136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6"/>
      <c r="M243" s="137"/>
      <c r="N243" s="137"/>
      <c r="O243" s="137"/>
      <c r="P243" s="137"/>
      <c r="Q243" s="137"/>
      <c r="R243" s="137"/>
      <c r="S243" s="137"/>
      <c r="T243" s="137"/>
      <c r="U243" s="137"/>
      <c r="V243" s="136"/>
    </row>
    <row r="244" ht="15.75" customHeight="1">
      <c r="A244" s="136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6"/>
      <c r="M244" s="137"/>
      <c r="N244" s="137"/>
      <c r="O244" s="137"/>
      <c r="P244" s="137"/>
      <c r="Q244" s="137"/>
      <c r="R244" s="137"/>
      <c r="S244" s="137"/>
      <c r="T244" s="137"/>
      <c r="U244" s="137"/>
      <c r="V244" s="136"/>
    </row>
    <row r="245" ht="15.75" customHeight="1">
      <c r="A245" s="136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6"/>
      <c r="M245" s="137"/>
      <c r="N245" s="137"/>
      <c r="O245" s="137"/>
      <c r="P245" s="137"/>
      <c r="Q245" s="137"/>
      <c r="R245" s="137"/>
      <c r="S245" s="137"/>
      <c r="T245" s="137"/>
      <c r="U245" s="137"/>
      <c r="V245" s="136"/>
    </row>
    <row r="246" ht="15.75" customHeight="1">
      <c r="A246" s="136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6"/>
      <c r="M246" s="137"/>
      <c r="N246" s="137"/>
      <c r="O246" s="137"/>
      <c r="P246" s="137"/>
      <c r="Q246" s="137"/>
      <c r="R246" s="137"/>
      <c r="S246" s="137"/>
      <c r="T246" s="137"/>
      <c r="U246" s="137"/>
      <c r="V246" s="136"/>
    </row>
    <row r="247" ht="15.75" customHeight="1">
      <c r="A247" s="136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6"/>
      <c r="M247" s="137"/>
      <c r="N247" s="137"/>
      <c r="O247" s="137"/>
      <c r="P247" s="137"/>
      <c r="Q247" s="137"/>
      <c r="R247" s="137"/>
      <c r="S247" s="137"/>
      <c r="T247" s="137"/>
      <c r="U247" s="137"/>
      <c r="V247" s="136"/>
    </row>
    <row r="248" ht="15.75" customHeight="1">
      <c r="A248" s="136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6"/>
      <c r="M248" s="137"/>
      <c r="N248" s="137"/>
      <c r="O248" s="137"/>
      <c r="P248" s="137"/>
      <c r="Q248" s="137"/>
      <c r="R248" s="137"/>
      <c r="S248" s="137"/>
      <c r="T248" s="137"/>
      <c r="U248" s="137"/>
      <c r="V248" s="136"/>
    </row>
    <row r="249" ht="15.75" customHeight="1">
      <c r="A249" s="136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6"/>
      <c r="M249" s="137"/>
      <c r="N249" s="137"/>
      <c r="O249" s="137"/>
      <c r="P249" s="137"/>
      <c r="Q249" s="137"/>
      <c r="R249" s="137"/>
      <c r="S249" s="137"/>
      <c r="T249" s="137"/>
      <c r="U249" s="137"/>
      <c r="V249" s="136"/>
    </row>
    <row r="250" ht="15.75" customHeight="1">
      <c r="A250" s="136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6"/>
      <c r="M250" s="137"/>
      <c r="N250" s="137"/>
      <c r="O250" s="137"/>
      <c r="P250" s="137"/>
      <c r="Q250" s="137"/>
      <c r="R250" s="137"/>
      <c r="S250" s="137"/>
      <c r="T250" s="137"/>
      <c r="U250" s="137"/>
      <c r="V250" s="136"/>
    </row>
    <row r="251" ht="15.75" customHeight="1">
      <c r="A251" s="136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6"/>
      <c r="M251" s="137"/>
      <c r="N251" s="137"/>
      <c r="O251" s="137"/>
      <c r="P251" s="137"/>
      <c r="Q251" s="137"/>
      <c r="R251" s="137"/>
      <c r="S251" s="137"/>
      <c r="T251" s="137"/>
      <c r="U251" s="137"/>
      <c r="V251" s="136"/>
    </row>
    <row r="252" ht="15.75" customHeight="1">
      <c r="A252" s="136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  <c r="L252" s="136"/>
      <c r="M252" s="137"/>
      <c r="N252" s="137"/>
      <c r="O252" s="137"/>
      <c r="P252" s="137"/>
      <c r="Q252" s="137"/>
      <c r="R252" s="137"/>
      <c r="S252" s="137"/>
      <c r="T252" s="137"/>
      <c r="U252" s="137"/>
      <c r="V252" s="136"/>
    </row>
    <row r="253" ht="15.75" customHeight="1">
      <c r="A253" s="136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6"/>
      <c r="M253" s="137"/>
      <c r="N253" s="137"/>
      <c r="O253" s="137"/>
      <c r="P253" s="137"/>
      <c r="Q253" s="137"/>
      <c r="R253" s="137"/>
      <c r="S253" s="137"/>
      <c r="T253" s="137"/>
      <c r="U253" s="137"/>
      <c r="V253" s="136"/>
    </row>
    <row r="254" ht="15.75" customHeight="1">
      <c r="A254" s="136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6"/>
      <c r="M254" s="137"/>
      <c r="N254" s="137"/>
      <c r="O254" s="137"/>
      <c r="P254" s="137"/>
      <c r="Q254" s="137"/>
      <c r="R254" s="137"/>
      <c r="S254" s="137"/>
      <c r="T254" s="137"/>
      <c r="U254" s="137"/>
      <c r="V254" s="136"/>
    </row>
    <row r="255" ht="15.75" customHeight="1">
      <c r="A255" s="136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6"/>
      <c r="M255" s="137"/>
      <c r="N255" s="137"/>
      <c r="O255" s="137"/>
      <c r="P255" s="137"/>
      <c r="Q255" s="137"/>
      <c r="R255" s="137"/>
      <c r="S255" s="137"/>
      <c r="T255" s="137"/>
      <c r="U255" s="137"/>
      <c r="V255" s="136"/>
    </row>
    <row r="256" ht="15.75" customHeight="1">
      <c r="A256" s="136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6"/>
      <c r="M256" s="137"/>
      <c r="N256" s="137"/>
      <c r="O256" s="137"/>
      <c r="P256" s="137"/>
      <c r="Q256" s="137"/>
      <c r="R256" s="137"/>
      <c r="S256" s="137"/>
      <c r="T256" s="137"/>
      <c r="U256" s="137"/>
      <c r="V256" s="136"/>
    </row>
    <row r="257" ht="15.75" customHeight="1">
      <c r="A257" s="136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6"/>
      <c r="M257" s="137"/>
      <c r="N257" s="137"/>
      <c r="O257" s="137"/>
      <c r="P257" s="137"/>
      <c r="Q257" s="137"/>
      <c r="R257" s="137"/>
      <c r="S257" s="137"/>
      <c r="T257" s="137"/>
      <c r="U257" s="137"/>
      <c r="V257" s="136"/>
    </row>
    <row r="258" ht="15.75" customHeight="1">
      <c r="A258" s="136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6"/>
      <c r="M258" s="137"/>
      <c r="N258" s="137"/>
      <c r="O258" s="137"/>
      <c r="P258" s="137"/>
      <c r="Q258" s="137"/>
      <c r="R258" s="137"/>
      <c r="S258" s="137"/>
      <c r="T258" s="137"/>
      <c r="U258" s="137"/>
      <c r="V258" s="136"/>
    </row>
    <row r="259" ht="15.75" customHeight="1">
      <c r="A259" s="136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6"/>
      <c r="M259" s="137"/>
      <c r="N259" s="137"/>
      <c r="O259" s="137"/>
      <c r="P259" s="137"/>
      <c r="Q259" s="137"/>
      <c r="R259" s="137"/>
      <c r="S259" s="137"/>
      <c r="T259" s="137"/>
      <c r="U259" s="137"/>
      <c r="V259" s="136"/>
    </row>
    <row r="260" ht="15.75" customHeight="1">
      <c r="A260" s="136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6"/>
      <c r="M260" s="137"/>
      <c r="N260" s="137"/>
      <c r="O260" s="137"/>
      <c r="P260" s="137"/>
      <c r="Q260" s="137"/>
      <c r="R260" s="137"/>
      <c r="S260" s="137"/>
      <c r="T260" s="137"/>
      <c r="U260" s="137"/>
      <c r="V260" s="136"/>
    </row>
    <row r="261" ht="15.75" customHeight="1">
      <c r="A261" s="136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6"/>
      <c r="M261" s="137"/>
      <c r="N261" s="137"/>
      <c r="O261" s="137"/>
      <c r="P261" s="137"/>
      <c r="Q261" s="137"/>
      <c r="R261" s="137"/>
      <c r="S261" s="137"/>
      <c r="T261" s="137"/>
      <c r="U261" s="137"/>
      <c r="V261" s="136"/>
    </row>
    <row r="262" ht="15.75" customHeight="1">
      <c r="A262" s="136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6"/>
      <c r="M262" s="137"/>
      <c r="N262" s="137"/>
      <c r="O262" s="137"/>
      <c r="P262" s="137"/>
      <c r="Q262" s="137"/>
      <c r="R262" s="137"/>
      <c r="S262" s="137"/>
      <c r="T262" s="137"/>
      <c r="U262" s="137"/>
      <c r="V262" s="136"/>
    </row>
    <row r="263" ht="15.75" customHeight="1">
      <c r="A263" s="136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6"/>
      <c r="M263" s="137"/>
      <c r="N263" s="137"/>
      <c r="O263" s="137"/>
      <c r="P263" s="137"/>
      <c r="Q263" s="137"/>
      <c r="R263" s="137"/>
      <c r="S263" s="137"/>
      <c r="T263" s="137"/>
      <c r="U263" s="137"/>
      <c r="V263" s="136"/>
    </row>
    <row r="264" ht="15.75" customHeight="1">
      <c r="A264" s="136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6"/>
      <c r="M264" s="137"/>
      <c r="N264" s="137"/>
      <c r="O264" s="137"/>
      <c r="P264" s="137"/>
      <c r="Q264" s="137"/>
      <c r="R264" s="137"/>
      <c r="S264" s="137"/>
      <c r="T264" s="137"/>
      <c r="U264" s="137"/>
      <c r="V264" s="136"/>
    </row>
    <row r="265" ht="15.75" customHeight="1">
      <c r="A265" s="136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6"/>
      <c r="M265" s="137"/>
      <c r="N265" s="137"/>
      <c r="O265" s="137"/>
      <c r="P265" s="137"/>
      <c r="Q265" s="137"/>
      <c r="R265" s="137"/>
      <c r="S265" s="137"/>
      <c r="T265" s="137"/>
      <c r="U265" s="137"/>
      <c r="V265" s="136"/>
    </row>
    <row r="266" ht="15.75" customHeight="1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6"/>
      <c r="M266" s="137"/>
      <c r="N266" s="137"/>
      <c r="O266" s="137"/>
      <c r="P266" s="137"/>
      <c r="Q266" s="137"/>
      <c r="R266" s="137"/>
      <c r="S266" s="137"/>
      <c r="T266" s="137"/>
      <c r="U266" s="137"/>
      <c r="V266" s="136"/>
    </row>
    <row r="267" ht="15.75" customHeight="1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6"/>
      <c r="M267" s="137"/>
      <c r="N267" s="137"/>
      <c r="O267" s="137"/>
      <c r="P267" s="137"/>
      <c r="Q267" s="137"/>
      <c r="R267" s="137"/>
      <c r="S267" s="137"/>
      <c r="T267" s="137"/>
      <c r="U267" s="137"/>
      <c r="V267" s="136"/>
    </row>
    <row r="268" ht="15.75" customHeight="1">
      <c r="A268" s="136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6"/>
      <c r="M268" s="137"/>
      <c r="N268" s="137"/>
      <c r="O268" s="137"/>
      <c r="P268" s="137"/>
      <c r="Q268" s="137"/>
      <c r="R268" s="137"/>
      <c r="S268" s="137"/>
      <c r="T268" s="137"/>
      <c r="U268" s="137"/>
      <c r="V268" s="136"/>
    </row>
    <row r="269" ht="15.75" customHeight="1">
      <c r="A269" s="136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  <c r="L269" s="136"/>
      <c r="M269" s="137"/>
      <c r="N269" s="137"/>
      <c r="O269" s="137"/>
      <c r="P269" s="137"/>
      <c r="Q269" s="137"/>
      <c r="R269" s="137"/>
      <c r="S269" s="137"/>
      <c r="T269" s="137"/>
      <c r="U269" s="137"/>
      <c r="V269" s="136"/>
    </row>
    <row r="270" ht="15.75" customHeight="1">
      <c r="A270" s="136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6"/>
      <c r="M270" s="137"/>
      <c r="N270" s="137"/>
      <c r="O270" s="137"/>
      <c r="P270" s="137"/>
      <c r="Q270" s="137"/>
      <c r="R270" s="137"/>
      <c r="S270" s="137"/>
      <c r="T270" s="137"/>
      <c r="U270" s="137"/>
      <c r="V270" s="136"/>
    </row>
    <row r="271" ht="15.75" customHeight="1">
      <c r="A271" s="136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6"/>
      <c r="M271" s="137"/>
      <c r="N271" s="137"/>
      <c r="O271" s="137"/>
      <c r="P271" s="137"/>
      <c r="Q271" s="137"/>
      <c r="R271" s="137"/>
      <c r="S271" s="137"/>
      <c r="T271" s="137"/>
      <c r="U271" s="137"/>
      <c r="V271" s="136"/>
    </row>
    <row r="272" ht="15.75" customHeight="1">
      <c r="A272" s="136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6"/>
      <c r="M272" s="137"/>
      <c r="N272" s="137"/>
      <c r="O272" s="137"/>
      <c r="P272" s="137"/>
      <c r="Q272" s="137"/>
      <c r="R272" s="137"/>
      <c r="S272" s="137"/>
      <c r="T272" s="137"/>
      <c r="U272" s="137"/>
      <c r="V272" s="136"/>
    </row>
    <row r="273" ht="15.75" customHeight="1">
      <c r="A273" s="136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6"/>
      <c r="M273" s="137"/>
      <c r="N273" s="137"/>
      <c r="O273" s="137"/>
      <c r="P273" s="137"/>
      <c r="Q273" s="137"/>
      <c r="R273" s="137"/>
      <c r="S273" s="137"/>
      <c r="T273" s="137"/>
      <c r="U273" s="137"/>
      <c r="V273" s="136"/>
    </row>
    <row r="274" ht="15.75" customHeight="1">
      <c r="A274" s="136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6"/>
      <c r="M274" s="137"/>
      <c r="N274" s="137"/>
      <c r="O274" s="137"/>
      <c r="P274" s="137"/>
      <c r="Q274" s="137"/>
      <c r="R274" s="137"/>
      <c r="S274" s="137"/>
      <c r="T274" s="137"/>
      <c r="U274" s="137"/>
      <c r="V274" s="136"/>
    </row>
    <row r="275" ht="15.75" customHeight="1">
      <c r="A275" s="136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6"/>
      <c r="M275" s="137"/>
      <c r="N275" s="137"/>
      <c r="O275" s="137"/>
      <c r="P275" s="137"/>
      <c r="Q275" s="137"/>
      <c r="R275" s="137"/>
      <c r="S275" s="137"/>
      <c r="T275" s="137"/>
      <c r="U275" s="137"/>
      <c r="V275" s="136"/>
    </row>
    <row r="276" ht="15.75" customHeight="1">
      <c r="A276" s="136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6"/>
      <c r="M276" s="137"/>
      <c r="N276" s="137"/>
      <c r="O276" s="137"/>
      <c r="P276" s="137"/>
      <c r="Q276" s="137"/>
      <c r="R276" s="137"/>
      <c r="S276" s="137"/>
      <c r="T276" s="137"/>
      <c r="U276" s="137"/>
      <c r="V276" s="136"/>
    </row>
    <row r="277" ht="15.75" customHeight="1">
      <c r="A277" s="136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6"/>
      <c r="M277" s="137"/>
      <c r="N277" s="137"/>
      <c r="O277" s="137"/>
      <c r="P277" s="137"/>
      <c r="Q277" s="137"/>
      <c r="R277" s="137"/>
      <c r="S277" s="137"/>
      <c r="T277" s="137"/>
      <c r="U277" s="137"/>
      <c r="V277" s="136"/>
    </row>
    <row r="278" ht="15.75" customHeight="1">
      <c r="A278" s="136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6"/>
      <c r="M278" s="137"/>
      <c r="N278" s="137"/>
      <c r="O278" s="137"/>
      <c r="P278" s="137"/>
      <c r="Q278" s="137"/>
      <c r="R278" s="137"/>
      <c r="S278" s="137"/>
      <c r="T278" s="137"/>
      <c r="U278" s="137"/>
      <c r="V278" s="136"/>
    </row>
    <row r="279" ht="15.75" customHeight="1">
      <c r="A279" s="136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6"/>
      <c r="M279" s="137"/>
      <c r="N279" s="137"/>
      <c r="O279" s="137"/>
      <c r="P279" s="137"/>
      <c r="Q279" s="137"/>
      <c r="R279" s="137"/>
      <c r="S279" s="137"/>
      <c r="T279" s="137"/>
      <c r="U279" s="137"/>
      <c r="V279" s="136"/>
    </row>
    <row r="280" ht="15.75" customHeight="1">
      <c r="A280" s="136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6"/>
      <c r="M280" s="137"/>
      <c r="N280" s="137"/>
      <c r="O280" s="137"/>
      <c r="P280" s="137"/>
      <c r="Q280" s="137"/>
      <c r="R280" s="137"/>
      <c r="S280" s="137"/>
      <c r="T280" s="137"/>
      <c r="U280" s="137"/>
      <c r="V280" s="136"/>
    </row>
    <row r="281" ht="15.75" customHeight="1">
      <c r="A281" s="136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6"/>
      <c r="M281" s="137"/>
      <c r="N281" s="137"/>
      <c r="O281" s="137"/>
      <c r="P281" s="137"/>
      <c r="Q281" s="137"/>
      <c r="R281" s="137"/>
      <c r="S281" s="137"/>
      <c r="T281" s="137"/>
      <c r="U281" s="137"/>
      <c r="V281" s="136"/>
    </row>
    <row r="282" ht="15.75" customHeight="1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6"/>
      <c r="M282" s="137"/>
      <c r="N282" s="137"/>
      <c r="O282" s="137"/>
      <c r="P282" s="137"/>
      <c r="Q282" s="137"/>
      <c r="R282" s="137"/>
      <c r="S282" s="137"/>
      <c r="T282" s="137"/>
      <c r="U282" s="137"/>
      <c r="V282" s="136"/>
    </row>
    <row r="283" ht="15.75" customHeight="1">
      <c r="A283" s="136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6"/>
      <c r="M283" s="137"/>
      <c r="N283" s="137"/>
      <c r="O283" s="137"/>
      <c r="P283" s="137"/>
      <c r="Q283" s="137"/>
      <c r="R283" s="137"/>
      <c r="S283" s="137"/>
      <c r="T283" s="137"/>
      <c r="U283" s="137"/>
      <c r="V283" s="136"/>
    </row>
    <row r="284" ht="15.75" customHeight="1">
      <c r="A284" s="136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6"/>
      <c r="M284" s="137"/>
      <c r="N284" s="137"/>
      <c r="O284" s="137"/>
      <c r="P284" s="137"/>
      <c r="Q284" s="137"/>
      <c r="R284" s="137"/>
      <c r="S284" s="137"/>
      <c r="T284" s="137"/>
      <c r="U284" s="137"/>
      <c r="V284" s="136"/>
    </row>
    <row r="285" ht="15.75" customHeight="1">
      <c r="A285" s="136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6"/>
      <c r="M285" s="137"/>
      <c r="N285" s="137"/>
      <c r="O285" s="137"/>
      <c r="P285" s="137"/>
      <c r="Q285" s="137"/>
      <c r="R285" s="137"/>
      <c r="S285" s="137"/>
      <c r="T285" s="137"/>
      <c r="U285" s="137"/>
      <c r="V285" s="136"/>
    </row>
    <row r="286" ht="15.75" customHeight="1">
      <c r="A286" s="136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6"/>
      <c r="M286" s="137"/>
      <c r="N286" s="137"/>
      <c r="O286" s="137"/>
      <c r="P286" s="137"/>
      <c r="Q286" s="137"/>
      <c r="R286" s="137"/>
      <c r="S286" s="137"/>
      <c r="T286" s="137"/>
      <c r="U286" s="137"/>
      <c r="V286" s="136"/>
    </row>
    <row r="287" ht="15.75" customHeight="1">
      <c r="A287" s="136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6"/>
      <c r="M287" s="137"/>
      <c r="N287" s="137"/>
      <c r="O287" s="137"/>
      <c r="P287" s="137"/>
      <c r="Q287" s="137"/>
      <c r="R287" s="137"/>
      <c r="S287" s="137"/>
      <c r="T287" s="137"/>
      <c r="U287" s="137"/>
      <c r="V287" s="136"/>
    </row>
    <row r="288" ht="15.75" customHeight="1">
      <c r="A288" s="136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6"/>
      <c r="M288" s="137"/>
      <c r="N288" s="137"/>
      <c r="O288" s="137"/>
      <c r="P288" s="137"/>
      <c r="Q288" s="137"/>
      <c r="R288" s="137"/>
      <c r="S288" s="137"/>
      <c r="T288" s="137"/>
      <c r="U288" s="137"/>
      <c r="V288" s="136"/>
    </row>
    <row r="289" ht="15.75" customHeight="1">
      <c r="A289" s="136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6"/>
      <c r="M289" s="137"/>
      <c r="N289" s="137"/>
      <c r="O289" s="137"/>
      <c r="P289" s="137"/>
      <c r="Q289" s="137"/>
      <c r="R289" s="137"/>
      <c r="S289" s="137"/>
      <c r="T289" s="137"/>
      <c r="U289" s="137"/>
      <c r="V289" s="136"/>
    </row>
    <row r="290" ht="15.75" customHeight="1">
      <c r="A290" s="136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6"/>
      <c r="M290" s="137"/>
      <c r="N290" s="137"/>
      <c r="O290" s="137"/>
      <c r="P290" s="137"/>
      <c r="Q290" s="137"/>
      <c r="R290" s="137"/>
      <c r="S290" s="137"/>
      <c r="T290" s="137"/>
      <c r="U290" s="137"/>
      <c r="V290" s="136"/>
    </row>
    <row r="291" ht="15.75" customHeight="1">
      <c r="A291" s="136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6"/>
      <c r="M291" s="137"/>
      <c r="N291" s="137"/>
      <c r="O291" s="137"/>
      <c r="P291" s="137"/>
      <c r="Q291" s="137"/>
      <c r="R291" s="137"/>
      <c r="S291" s="137"/>
      <c r="T291" s="137"/>
      <c r="U291" s="137"/>
      <c r="V291" s="136"/>
    </row>
    <row r="292" ht="15.75" customHeight="1">
      <c r="A292" s="136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6"/>
      <c r="M292" s="137"/>
      <c r="N292" s="137"/>
      <c r="O292" s="137"/>
      <c r="P292" s="137"/>
      <c r="Q292" s="137"/>
      <c r="R292" s="137"/>
      <c r="S292" s="137"/>
      <c r="T292" s="137"/>
      <c r="U292" s="137"/>
      <c r="V292" s="136"/>
    </row>
    <row r="293" ht="15.75" customHeight="1">
      <c r="A293" s="136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6"/>
      <c r="M293" s="137"/>
      <c r="N293" s="137"/>
      <c r="O293" s="137"/>
      <c r="P293" s="137"/>
      <c r="Q293" s="137"/>
      <c r="R293" s="137"/>
      <c r="S293" s="137"/>
      <c r="T293" s="137"/>
      <c r="U293" s="137"/>
      <c r="V293" s="136"/>
    </row>
    <row r="294" ht="15.75" customHeight="1">
      <c r="A294" s="136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  <c r="L294" s="136"/>
      <c r="M294" s="137"/>
      <c r="N294" s="137"/>
      <c r="O294" s="137"/>
      <c r="P294" s="137"/>
      <c r="Q294" s="137"/>
      <c r="R294" s="137"/>
      <c r="S294" s="137"/>
      <c r="T294" s="137"/>
      <c r="U294" s="137"/>
      <c r="V294" s="136"/>
    </row>
    <row r="295" ht="15.75" customHeight="1">
      <c r="A295" s="136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6"/>
      <c r="M295" s="137"/>
      <c r="N295" s="137"/>
      <c r="O295" s="137"/>
      <c r="P295" s="137"/>
      <c r="Q295" s="137"/>
      <c r="R295" s="137"/>
      <c r="S295" s="137"/>
      <c r="T295" s="137"/>
      <c r="U295" s="137"/>
      <c r="V295" s="136"/>
    </row>
    <row r="296" ht="15.75" customHeight="1">
      <c r="A296" s="136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  <c r="L296" s="136"/>
      <c r="M296" s="137"/>
      <c r="N296" s="137"/>
      <c r="O296" s="137"/>
      <c r="P296" s="137"/>
      <c r="Q296" s="137"/>
      <c r="R296" s="137"/>
      <c r="S296" s="137"/>
      <c r="T296" s="137"/>
      <c r="U296" s="137"/>
      <c r="V296" s="136"/>
    </row>
    <row r="297" ht="15.75" customHeight="1">
      <c r="A297" s="136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  <c r="L297" s="136"/>
      <c r="M297" s="137"/>
      <c r="N297" s="137"/>
      <c r="O297" s="137"/>
      <c r="P297" s="137"/>
      <c r="Q297" s="137"/>
      <c r="R297" s="137"/>
      <c r="S297" s="137"/>
      <c r="T297" s="137"/>
      <c r="U297" s="137"/>
      <c r="V297" s="136"/>
    </row>
    <row r="298" ht="15.75" customHeight="1">
      <c r="A298" s="136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6"/>
      <c r="M298" s="137"/>
      <c r="N298" s="137"/>
      <c r="O298" s="137"/>
      <c r="P298" s="137"/>
      <c r="Q298" s="137"/>
      <c r="R298" s="137"/>
      <c r="S298" s="137"/>
      <c r="T298" s="137"/>
      <c r="U298" s="137"/>
      <c r="V298" s="136"/>
    </row>
    <row r="299" ht="15.75" customHeight="1">
      <c r="A299" s="136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6"/>
      <c r="M299" s="137"/>
      <c r="N299" s="137"/>
      <c r="O299" s="137"/>
      <c r="P299" s="137"/>
      <c r="Q299" s="137"/>
      <c r="R299" s="137"/>
      <c r="S299" s="137"/>
      <c r="T299" s="137"/>
      <c r="U299" s="137"/>
      <c r="V299" s="136"/>
    </row>
    <row r="300" ht="15.75" customHeight="1">
      <c r="A300" s="136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6"/>
      <c r="M300" s="137"/>
      <c r="N300" s="137"/>
      <c r="O300" s="137"/>
      <c r="P300" s="137"/>
      <c r="Q300" s="137"/>
      <c r="R300" s="137"/>
      <c r="S300" s="137"/>
      <c r="T300" s="137"/>
      <c r="U300" s="137"/>
      <c r="V300" s="136"/>
    </row>
    <row r="301" ht="15.75" customHeight="1">
      <c r="A301" s="136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6"/>
      <c r="M301" s="137"/>
      <c r="N301" s="137"/>
      <c r="O301" s="137"/>
      <c r="P301" s="137"/>
      <c r="Q301" s="137"/>
      <c r="R301" s="137"/>
      <c r="S301" s="137"/>
      <c r="T301" s="137"/>
      <c r="U301" s="137"/>
      <c r="V301" s="136"/>
    </row>
    <row r="302" ht="15.75" customHeight="1">
      <c r="A302" s="136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  <c r="L302" s="136"/>
      <c r="M302" s="137"/>
      <c r="N302" s="137"/>
      <c r="O302" s="137"/>
      <c r="P302" s="137"/>
      <c r="Q302" s="137"/>
      <c r="R302" s="137"/>
      <c r="S302" s="137"/>
      <c r="T302" s="137"/>
      <c r="U302" s="137"/>
      <c r="V302" s="136"/>
    </row>
    <row r="303" ht="15.75" customHeight="1">
      <c r="A303" s="136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6"/>
      <c r="M303" s="137"/>
      <c r="N303" s="137"/>
      <c r="O303" s="137"/>
      <c r="P303" s="137"/>
      <c r="Q303" s="137"/>
      <c r="R303" s="137"/>
      <c r="S303" s="137"/>
      <c r="T303" s="137"/>
      <c r="U303" s="137"/>
      <c r="V303" s="136"/>
    </row>
    <row r="304" ht="15.75" customHeight="1">
      <c r="A304" s="136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6"/>
      <c r="M304" s="137"/>
      <c r="N304" s="137"/>
      <c r="O304" s="137"/>
      <c r="P304" s="137"/>
      <c r="Q304" s="137"/>
      <c r="R304" s="137"/>
      <c r="S304" s="137"/>
      <c r="T304" s="137"/>
      <c r="U304" s="137"/>
      <c r="V304" s="136"/>
    </row>
    <row r="305" ht="15.75" customHeight="1">
      <c r="A305" s="136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6"/>
      <c r="M305" s="137"/>
      <c r="N305" s="137"/>
      <c r="O305" s="137"/>
      <c r="P305" s="137"/>
      <c r="Q305" s="137"/>
      <c r="R305" s="137"/>
      <c r="S305" s="137"/>
      <c r="T305" s="137"/>
      <c r="U305" s="137"/>
      <c r="V305" s="136"/>
    </row>
    <row r="306" ht="15.75" customHeight="1">
      <c r="A306" s="136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6"/>
      <c r="M306" s="137"/>
      <c r="N306" s="137"/>
      <c r="O306" s="137"/>
      <c r="P306" s="137"/>
      <c r="Q306" s="137"/>
      <c r="R306" s="137"/>
      <c r="S306" s="137"/>
      <c r="T306" s="137"/>
      <c r="U306" s="137"/>
      <c r="V306" s="136"/>
    </row>
    <row r="307" ht="15.75" customHeight="1">
      <c r="A307" s="136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6"/>
      <c r="M307" s="137"/>
      <c r="N307" s="137"/>
      <c r="O307" s="137"/>
      <c r="P307" s="137"/>
      <c r="Q307" s="137"/>
      <c r="R307" s="137"/>
      <c r="S307" s="137"/>
      <c r="T307" s="137"/>
      <c r="U307" s="137"/>
      <c r="V307" s="136"/>
    </row>
    <row r="308" ht="15.75" customHeight="1">
      <c r="A308" s="136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6"/>
      <c r="M308" s="137"/>
      <c r="N308" s="137"/>
      <c r="O308" s="137"/>
      <c r="P308" s="137"/>
      <c r="Q308" s="137"/>
      <c r="R308" s="137"/>
      <c r="S308" s="137"/>
      <c r="T308" s="137"/>
      <c r="U308" s="137"/>
      <c r="V308" s="136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5">
    <mergeCell ref="A32:B32"/>
    <mergeCell ref="C32:I32"/>
    <mergeCell ref="J32:L32"/>
    <mergeCell ref="M32:V32"/>
    <mergeCell ref="C35:I35"/>
    <mergeCell ref="J35:L35"/>
    <mergeCell ref="M35:V35"/>
    <mergeCell ref="A35:B35"/>
    <mergeCell ref="A40:B40"/>
    <mergeCell ref="C40:I40"/>
    <mergeCell ref="J40:L40"/>
    <mergeCell ref="M40:V40"/>
    <mergeCell ref="A43:B43"/>
    <mergeCell ref="C43:I43"/>
    <mergeCell ref="J43:L43"/>
    <mergeCell ref="M43:V43"/>
    <mergeCell ref="A44:B44"/>
    <mergeCell ref="C44:I44"/>
    <mergeCell ref="J44:L44"/>
    <mergeCell ref="M44:V44"/>
    <mergeCell ref="A48:B48"/>
    <mergeCell ref="M48:V48"/>
    <mergeCell ref="C48:I48"/>
    <mergeCell ref="J48:L48"/>
    <mergeCell ref="A50:B50"/>
    <mergeCell ref="C50:I50"/>
    <mergeCell ref="J50:L50"/>
    <mergeCell ref="M50:V50"/>
    <mergeCell ref="A52:B52"/>
    <mergeCell ref="M52:V52"/>
    <mergeCell ref="C52:I52"/>
    <mergeCell ref="J52:L52"/>
    <mergeCell ref="A55:B55"/>
    <mergeCell ref="C55:I55"/>
    <mergeCell ref="J55:L55"/>
    <mergeCell ref="M55:V55"/>
    <mergeCell ref="A56:B56"/>
    <mergeCell ref="M56:V56"/>
    <mergeCell ref="C56:I56"/>
    <mergeCell ref="J56:L56"/>
    <mergeCell ref="A58:B58"/>
    <mergeCell ref="C58:I58"/>
    <mergeCell ref="J58:L58"/>
    <mergeCell ref="M58:V58"/>
    <mergeCell ref="A61:B61"/>
    <mergeCell ref="M61:V61"/>
    <mergeCell ref="C61:I61"/>
    <mergeCell ref="J61:L61"/>
    <mergeCell ref="A63:B63"/>
    <mergeCell ref="C63:I63"/>
    <mergeCell ref="J63:L63"/>
    <mergeCell ref="M63:V63"/>
    <mergeCell ref="A68:B68"/>
    <mergeCell ref="M68:V68"/>
    <mergeCell ref="C68:I68"/>
    <mergeCell ref="J68:L68"/>
    <mergeCell ref="A72:B72"/>
    <mergeCell ref="C72:I72"/>
    <mergeCell ref="J72:L72"/>
    <mergeCell ref="M72:V72"/>
    <mergeCell ref="A76:B76"/>
    <mergeCell ref="M76:V76"/>
    <mergeCell ref="D79:D80"/>
    <mergeCell ref="E79:E80"/>
    <mergeCell ref="F79:F80"/>
    <mergeCell ref="G79:G80"/>
    <mergeCell ref="H79:H80"/>
    <mergeCell ref="I79:I80"/>
    <mergeCell ref="C76:I76"/>
    <mergeCell ref="J76:L76"/>
    <mergeCell ref="A77:B77"/>
    <mergeCell ref="C77:I77"/>
    <mergeCell ref="J77:L77"/>
    <mergeCell ref="M77:V77"/>
    <mergeCell ref="A79:A80"/>
    <mergeCell ref="B79:B80"/>
    <mergeCell ref="C79:C80"/>
    <mergeCell ref="A86:B86"/>
    <mergeCell ref="C86:I86"/>
    <mergeCell ref="J86:L86"/>
    <mergeCell ref="M86:V86"/>
    <mergeCell ref="A90:B90"/>
    <mergeCell ref="M90:V90"/>
    <mergeCell ref="C90:I90"/>
    <mergeCell ref="J90:L90"/>
    <mergeCell ref="A94:B94"/>
    <mergeCell ref="C94:I94"/>
    <mergeCell ref="J94:L94"/>
    <mergeCell ref="M94:V94"/>
    <mergeCell ref="A95:B95"/>
    <mergeCell ref="M95:V95"/>
    <mergeCell ref="H98:H99"/>
    <mergeCell ref="I98:I99"/>
    <mergeCell ref="C95:I95"/>
    <mergeCell ref="J95:L95"/>
    <mergeCell ref="A98:A99"/>
    <mergeCell ref="B98:B99"/>
    <mergeCell ref="C98:C99"/>
    <mergeCell ref="D98:D99"/>
    <mergeCell ref="E98:E99"/>
    <mergeCell ref="G101:G102"/>
    <mergeCell ref="H101:H102"/>
    <mergeCell ref="A100:B100"/>
    <mergeCell ref="C100:I100"/>
    <mergeCell ref="J100:L100"/>
    <mergeCell ref="A101:A102"/>
    <mergeCell ref="B101:B102"/>
    <mergeCell ref="C101:C102"/>
    <mergeCell ref="D101:D102"/>
    <mergeCell ref="I101:I102"/>
    <mergeCell ref="C106:C107"/>
    <mergeCell ref="D106:D107"/>
    <mergeCell ref="E106:E107"/>
    <mergeCell ref="F106:F107"/>
    <mergeCell ref="G106:G107"/>
    <mergeCell ref="H106:H107"/>
    <mergeCell ref="E101:E102"/>
    <mergeCell ref="F101:F102"/>
    <mergeCell ref="A104:B104"/>
    <mergeCell ref="C104:I104"/>
    <mergeCell ref="J104:L104"/>
    <mergeCell ref="A106:A107"/>
    <mergeCell ref="B106:B107"/>
    <mergeCell ref="I106:I107"/>
    <mergeCell ref="C4:L4"/>
    <mergeCell ref="M4:V4"/>
    <mergeCell ref="A1:A2"/>
    <mergeCell ref="B1:B2"/>
    <mergeCell ref="C1:L1"/>
    <mergeCell ref="M1:V1"/>
    <mergeCell ref="C3:L3"/>
    <mergeCell ref="M3:V3"/>
    <mergeCell ref="A4:B4"/>
    <mergeCell ref="C19:I19"/>
    <mergeCell ref="M19:V19"/>
    <mergeCell ref="A7:B7"/>
    <mergeCell ref="C7:I7"/>
    <mergeCell ref="M7:V7"/>
    <mergeCell ref="A13:B13"/>
    <mergeCell ref="C13:L13"/>
    <mergeCell ref="M13:V13"/>
    <mergeCell ref="A19:B19"/>
    <mergeCell ref="C31:L31"/>
    <mergeCell ref="M31:V31"/>
    <mergeCell ref="A24:B24"/>
    <mergeCell ref="C24:L24"/>
    <mergeCell ref="M24:V24"/>
    <mergeCell ref="A28:B28"/>
    <mergeCell ref="C28:L28"/>
    <mergeCell ref="M28:V28"/>
    <mergeCell ref="A31:B31"/>
    <mergeCell ref="F98:F99"/>
    <mergeCell ref="G98:G99"/>
    <mergeCell ref="M100:V100"/>
    <mergeCell ref="M104:V104"/>
  </mergeCells>
  <printOptions gridLines="1" horizontalCentered="1"/>
  <pageMargins bottom="0.75" footer="0.0" header="0.0" left="0.7" right="0.7" top="0.75"/>
  <pageSetup fitToHeight="0" paperSize="8" cellComments="atEnd" orientation="landscape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90.86"/>
    <col customWidth="1" min="2" max="9" width="4.43"/>
    <col customWidth="1" min="10" max="10" width="6.57"/>
    <col customWidth="1" min="11" max="11" width="8.43"/>
    <col customWidth="1" min="12" max="12" width="65.14"/>
    <col customWidth="1" min="13" max="19" width="4.43"/>
    <col customWidth="1" min="20" max="20" width="6.57"/>
    <col customWidth="1" min="21" max="21" width="8.43"/>
    <col customWidth="1" min="22" max="22" width="65.14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5"/>
      <c r="M1" s="6" t="s">
        <v>3</v>
      </c>
      <c r="N1" s="4"/>
      <c r="O1" s="4"/>
      <c r="P1" s="4"/>
      <c r="Q1" s="4"/>
      <c r="R1" s="4"/>
      <c r="S1" s="4"/>
      <c r="T1" s="4"/>
      <c r="U1" s="4"/>
      <c r="V1" s="5"/>
    </row>
    <row r="2" ht="211.5" customHeight="1">
      <c r="A2" s="7"/>
      <c r="B2" s="7"/>
      <c r="C2" s="8" t="s">
        <v>4</v>
      </c>
      <c r="D2" s="9" t="s">
        <v>5</v>
      </c>
      <c r="E2" s="10" t="s">
        <v>6</v>
      </c>
      <c r="F2" s="11" t="s">
        <v>7</v>
      </c>
      <c r="G2" s="10" t="s">
        <v>8</v>
      </c>
      <c r="H2" s="9" t="s">
        <v>9</v>
      </c>
      <c r="I2" s="12" t="s">
        <v>10</v>
      </c>
      <c r="J2" s="13" t="s">
        <v>11</v>
      </c>
      <c r="K2" s="14" t="s">
        <v>12</v>
      </c>
      <c r="L2" s="15" t="s">
        <v>13</v>
      </c>
      <c r="M2" s="16" t="s">
        <v>14</v>
      </c>
      <c r="N2" s="17" t="s">
        <v>15</v>
      </c>
      <c r="O2" s="16" t="s">
        <v>16</v>
      </c>
      <c r="P2" s="17" t="s">
        <v>17</v>
      </c>
      <c r="Q2" s="16" t="s">
        <v>18</v>
      </c>
      <c r="R2" s="17" t="s">
        <v>19</v>
      </c>
      <c r="S2" s="16" t="s">
        <v>20</v>
      </c>
      <c r="T2" s="13" t="s">
        <v>11</v>
      </c>
      <c r="U2" s="14" t="s">
        <v>12</v>
      </c>
      <c r="V2" s="15" t="s">
        <v>13</v>
      </c>
    </row>
    <row r="3">
      <c r="A3" s="18" t="s">
        <v>21</v>
      </c>
      <c r="B3" s="19"/>
      <c r="C3" s="20"/>
      <c r="D3" s="21"/>
      <c r="E3" s="21"/>
      <c r="F3" s="21"/>
      <c r="G3" s="21"/>
      <c r="H3" s="21"/>
      <c r="I3" s="21"/>
      <c r="J3" s="21"/>
      <c r="K3" s="21"/>
      <c r="L3" s="22"/>
      <c r="M3" s="20"/>
      <c r="N3" s="21"/>
      <c r="O3" s="21"/>
      <c r="P3" s="21"/>
      <c r="Q3" s="21"/>
      <c r="R3" s="21"/>
      <c r="S3" s="21"/>
      <c r="T3" s="21"/>
      <c r="U3" s="21"/>
      <c r="V3" s="22"/>
    </row>
    <row r="4">
      <c r="A4" s="23" t="s">
        <v>22</v>
      </c>
      <c r="B4" s="5"/>
      <c r="C4" s="24"/>
      <c r="D4" s="4"/>
      <c r="E4" s="4"/>
      <c r="F4" s="4"/>
      <c r="G4" s="4"/>
      <c r="H4" s="4"/>
      <c r="I4" s="4"/>
      <c r="J4" s="4"/>
      <c r="K4" s="4"/>
      <c r="L4" s="5"/>
      <c r="M4" s="24"/>
      <c r="N4" s="4"/>
      <c r="O4" s="4"/>
      <c r="P4" s="4"/>
      <c r="Q4" s="4"/>
      <c r="R4" s="4"/>
      <c r="S4" s="4"/>
      <c r="T4" s="4"/>
      <c r="U4" s="4"/>
      <c r="V4" s="5"/>
    </row>
    <row r="5">
      <c r="A5" s="25" t="s">
        <v>23</v>
      </c>
      <c r="B5" s="26">
        <f t="shared" ref="B5:B6" si="1">COUNTIF(C5:S5,"=X")</f>
        <v>0</v>
      </c>
      <c r="C5" s="27"/>
      <c r="D5" s="28"/>
      <c r="E5" s="29"/>
      <c r="F5" s="30"/>
      <c r="G5" s="29"/>
      <c r="H5" s="28"/>
      <c r="I5" s="31"/>
      <c r="J5" s="32" t="s">
        <v>168</v>
      </c>
      <c r="K5" s="33" t="str">
        <f t="shared" ref="K5:K6" si="2">MID(J5,1,1)</f>
        <v>4</v>
      </c>
      <c r="L5" s="34" t="str">
        <f t="shared" ref="L5:L6" si="3">CONCATENATE(IF(K5="1","STEM1, STEM2, STEM3, STEM4, CD2, CPSAA5, CE3, CCEC4.","") , IF(K5="2","STEM1, STEM2, CD2, CPSAA4, CC3, CE3.",""),  IF(K5="3","CCL1, STEM1, STEM2, CD1, CD2, CD5, CE3.",""),  IF(K5="4","STEM1, STEM2, STEM3, CD2, CD3, CD5, CE3.",""),  IF(K5="5","STEM1, STEM3, CD2, CD3, CCEC1.",""),  IF(K5="6","STEM1, STEM2, CD3, CD5, CC4, CE2, CE3, CCEC1.",""),  IF(K5="7","STEM3, CD1, CD2, CD5, CE3, CCEC4.",""),  IF(K5="8","CCL1, CCL3, CP1, STEM2, STEM4, CD2, CD3, CE3, CCEC3.",""),  IF(K5="9","STEM5, CPSAA1, CPSAA4, CPSAA5, CE2, CE3.",""))</f>
        <v>STEM1, STEM2, STEM3, CD2, CD3, CD5, CE3.</v>
      </c>
      <c r="M5" s="35"/>
      <c r="N5" s="30"/>
      <c r="O5" s="30"/>
      <c r="P5" s="35"/>
      <c r="Q5" s="30"/>
      <c r="R5" s="35"/>
      <c r="S5" s="30"/>
      <c r="T5" s="36">
        <v>44565.0</v>
      </c>
      <c r="U5" s="33">
        <v>4.0</v>
      </c>
      <c r="V5" s="34" t="s">
        <v>26</v>
      </c>
    </row>
    <row r="6">
      <c r="A6" s="25" t="s">
        <v>27</v>
      </c>
      <c r="B6" s="26">
        <f t="shared" si="1"/>
        <v>0</v>
      </c>
      <c r="C6" s="27"/>
      <c r="D6" s="28"/>
      <c r="E6" s="29"/>
      <c r="F6" s="30"/>
      <c r="G6" s="29"/>
      <c r="H6" s="28"/>
      <c r="I6" s="31"/>
      <c r="J6" s="32" t="s">
        <v>169</v>
      </c>
      <c r="K6" s="33" t="str">
        <f t="shared" si="2"/>
        <v>6</v>
      </c>
      <c r="L6" s="34" t="str">
        <f t="shared" si="3"/>
        <v>STEM1, STEM2, CD3, CD5, CC4, CE2, CE3, CCEC1.</v>
      </c>
      <c r="M6" s="35"/>
      <c r="N6" s="30"/>
      <c r="O6" s="30"/>
      <c r="P6" s="35"/>
      <c r="Q6" s="30"/>
      <c r="R6" s="35"/>
      <c r="S6" s="30"/>
      <c r="T6" s="36">
        <v>44567.0</v>
      </c>
      <c r="U6" s="33">
        <v>6.0</v>
      </c>
      <c r="V6" s="34" t="s">
        <v>29</v>
      </c>
    </row>
    <row r="7">
      <c r="A7" s="37" t="s">
        <v>30</v>
      </c>
      <c r="B7" s="38"/>
      <c r="C7" s="39"/>
      <c r="D7" s="40"/>
      <c r="E7" s="40"/>
      <c r="F7" s="40"/>
      <c r="G7" s="40"/>
      <c r="H7" s="40"/>
      <c r="I7" s="38"/>
      <c r="J7" s="41"/>
      <c r="K7" s="41"/>
      <c r="L7" s="42"/>
      <c r="M7" s="43"/>
      <c r="N7" s="40"/>
      <c r="O7" s="40"/>
      <c r="P7" s="40"/>
      <c r="Q7" s="40"/>
      <c r="R7" s="40"/>
      <c r="S7" s="40"/>
      <c r="T7" s="40"/>
      <c r="U7" s="40"/>
      <c r="V7" s="38"/>
    </row>
    <row r="8">
      <c r="A8" s="25" t="s">
        <v>31</v>
      </c>
      <c r="B8" s="26">
        <f t="shared" ref="B8:B12" si="4">COUNTIF(C8:S8,"=X")</f>
        <v>0</v>
      </c>
      <c r="C8" s="27"/>
      <c r="D8" s="28"/>
      <c r="E8" s="29"/>
      <c r="F8" s="30"/>
      <c r="G8" s="29"/>
      <c r="H8" s="28"/>
      <c r="I8" s="31"/>
      <c r="J8" s="32" t="s">
        <v>170</v>
      </c>
      <c r="K8" s="33" t="str">
        <f t="shared" ref="K8:K12" si="5">MID(J8,1,1)</f>
        <v>1</v>
      </c>
      <c r="L8" s="34" t="str">
        <f t="shared" ref="L8:L12" si="6">CONCATENATE(IF(K8="1","STEM1, STEM2, STEM3, STEM4, CD2, CPSAA5, CE3, CCEC4.","") , IF(K8="2","STEM1, STEM2, CD2, CPSAA4, CC3, CE3.",""),  IF(K8="3","CCL1, STEM1, STEM2, CD1, CD2, CD5, CE3.",""),  IF(K8="4","STEM1, STEM2, STEM3, CD2, CD3, CD5, CE3.",""),  IF(K8="5","STEM1, STEM3, CD2, CD3, CCEC1.",""),  IF(K8="6","STEM1, STEM2, CD3, CD5, CC4, CE2, CE3, CCEC1.",""),  IF(K8="7","STEM3, CD1, CD2, CD5, CE3, CCEC4.",""),  IF(K8="8","CCL1, CCL3, CP1, STEM2, STEM4, CD2, CD3, CE3, CCEC3.",""),  IF(K8="9","STEM5, CPSAA1, CPSAA4, CPSAA5, CE2, CE3.",""))</f>
        <v>STEM1, STEM2, STEM3, STEM4, CD2, CPSAA5, CE3, CCEC4.</v>
      </c>
      <c r="M8" s="35"/>
      <c r="N8" s="30"/>
      <c r="O8" s="30"/>
      <c r="P8" s="35"/>
      <c r="Q8" s="30"/>
      <c r="R8" s="35"/>
      <c r="S8" s="30"/>
      <c r="T8" s="36">
        <v>44562.0</v>
      </c>
      <c r="U8" s="33">
        <v>1.0</v>
      </c>
      <c r="V8" s="34" t="s">
        <v>33</v>
      </c>
    </row>
    <row r="9">
      <c r="A9" s="25" t="s">
        <v>34</v>
      </c>
      <c r="B9" s="26">
        <f t="shared" si="4"/>
        <v>0</v>
      </c>
      <c r="C9" s="27"/>
      <c r="D9" s="28"/>
      <c r="E9" s="29"/>
      <c r="F9" s="30"/>
      <c r="G9" s="29"/>
      <c r="H9" s="28"/>
      <c r="I9" s="31"/>
      <c r="J9" s="32" t="s">
        <v>171</v>
      </c>
      <c r="K9" s="33" t="str">
        <f t="shared" si="5"/>
        <v>1</v>
      </c>
      <c r="L9" s="34" t="str">
        <f t="shared" si="6"/>
        <v>STEM1, STEM2, STEM3, STEM4, CD2, CPSAA5, CE3, CCEC4.</v>
      </c>
      <c r="M9" s="35"/>
      <c r="N9" s="30"/>
      <c r="O9" s="30"/>
      <c r="P9" s="35"/>
      <c r="Q9" s="30"/>
      <c r="R9" s="35"/>
      <c r="S9" s="30"/>
      <c r="T9" s="36">
        <v>44621.0</v>
      </c>
      <c r="U9" s="33">
        <v>1.0</v>
      </c>
      <c r="V9" s="34" t="s">
        <v>33</v>
      </c>
    </row>
    <row r="10">
      <c r="A10" s="25" t="s">
        <v>36</v>
      </c>
      <c r="B10" s="26">
        <f t="shared" si="4"/>
        <v>0</v>
      </c>
      <c r="C10" s="27"/>
      <c r="D10" s="28"/>
      <c r="E10" s="45"/>
      <c r="F10" s="46"/>
      <c r="G10" s="29"/>
      <c r="H10" s="28"/>
      <c r="I10" s="31"/>
      <c r="J10" s="32" t="s">
        <v>172</v>
      </c>
      <c r="K10" s="33" t="str">
        <f t="shared" si="5"/>
        <v>1</v>
      </c>
      <c r="L10" s="34" t="str">
        <f t="shared" si="6"/>
        <v>STEM1, STEM2, STEM3, STEM4, CD2, CPSAA5, CE3, CCEC4.</v>
      </c>
      <c r="M10" s="35"/>
      <c r="N10" s="46"/>
      <c r="O10" s="46"/>
      <c r="P10" s="35"/>
      <c r="Q10" s="46"/>
      <c r="R10" s="35"/>
      <c r="S10" s="30"/>
      <c r="T10" s="36">
        <v>44562.0</v>
      </c>
      <c r="U10" s="33">
        <v>1.0</v>
      </c>
      <c r="V10" s="34" t="s">
        <v>33</v>
      </c>
    </row>
    <row r="11">
      <c r="A11" s="25" t="s">
        <v>38</v>
      </c>
      <c r="B11" s="26">
        <f t="shared" si="4"/>
        <v>0</v>
      </c>
      <c r="C11" s="27"/>
      <c r="D11" s="28"/>
      <c r="E11" s="29"/>
      <c r="F11" s="30"/>
      <c r="G11" s="29"/>
      <c r="H11" s="28"/>
      <c r="I11" s="31"/>
      <c r="J11" s="36">
        <v>44568.0</v>
      </c>
      <c r="K11" s="33" t="str">
        <f t="shared" si="5"/>
        <v>7</v>
      </c>
      <c r="L11" s="34" t="str">
        <f t="shared" si="6"/>
        <v>STEM3, CD1, CD2, CD5, CE3, CCEC4.</v>
      </c>
      <c r="M11" s="35"/>
      <c r="N11" s="30"/>
      <c r="O11" s="30"/>
      <c r="P11" s="35"/>
      <c r="Q11" s="30"/>
      <c r="R11" s="35"/>
      <c r="S11" s="30"/>
      <c r="T11" s="36">
        <v>44568.0</v>
      </c>
      <c r="U11" s="33">
        <v>7.0</v>
      </c>
      <c r="V11" s="34" t="s">
        <v>39</v>
      </c>
    </row>
    <row r="12">
      <c r="A12" s="25" t="s">
        <v>40</v>
      </c>
      <c r="B12" s="26">
        <f t="shared" si="4"/>
        <v>0</v>
      </c>
      <c r="C12" s="27"/>
      <c r="D12" s="28"/>
      <c r="E12" s="29"/>
      <c r="F12" s="30"/>
      <c r="G12" s="29"/>
      <c r="H12" s="28"/>
      <c r="I12" s="31"/>
      <c r="J12" s="32" t="s">
        <v>173</v>
      </c>
      <c r="K12" s="33" t="str">
        <f t="shared" si="5"/>
        <v>5</v>
      </c>
      <c r="L12" s="34" t="str">
        <f t="shared" si="6"/>
        <v>STEM1, STEM3, CD2, CD3, CCEC1.</v>
      </c>
      <c r="M12" s="35"/>
      <c r="N12" s="30"/>
      <c r="O12" s="30"/>
      <c r="P12" s="35"/>
      <c r="Q12" s="30"/>
      <c r="R12" s="35"/>
      <c r="S12" s="30"/>
      <c r="T12" s="36">
        <v>44597.0</v>
      </c>
      <c r="U12" s="33">
        <v>5.0</v>
      </c>
      <c r="V12" s="34" t="s">
        <v>42</v>
      </c>
    </row>
    <row r="13">
      <c r="A13" s="37" t="s">
        <v>43</v>
      </c>
      <c r="B13" s="38"/>
      <c r="C13" s="43"/>
      <c r="D13" s="40"/>
      <c r="E13" s="40"/>
      <c r="F13" s="40"/>
      <c r="G13" s="40"/>
      <c r="H13" s="40"/>
      <c r="I13" s="40"/>
      <c r="J13" s="40"/>
      <c r="K13" s="40"/>
      <c r="L13" s="38"/>
      <c r="M13" s="43"/>
      <c r="N13" s="40"/>
      <c r="O13" s="40"/>
      <c r="P13" s="40"/>
      <c r="Q13" s="40"/>
      <c r="R13" s="40"/>
      <c r="S13" s="40"/>
      <c r="T13" s="40"/>
      <c r="U13" s="40"/>
      <c r="V13" s="38"/>
    </row>
    <row r="14">
      <c r="A14" s="25" t="s">
        <v>44</v>
      </c>
      <c r="B14" s="26">
        <f t="shared" ref="B14:B18" si="7">COUNTIF(C14:S14,"=X")</f>
        <v>0</v>
      </c>
      <c r="C14" s="27"/>
      <c r="D14" s="28"/>
      <c r="E14" s="29"/>
      <c r="F14" s="30"/>
      <c r="G14" s="29"/>
      <c r="H14" s="28"/>
      <c r="I14" s="31"/>
      <c r="J14" s="32" t="s">
        <v>174</v>
      </c>
      <c r="K14" s="33" t="str">
        <f t="shared" ref="K14:K18" si="8">MID(J14,1,1)</f>
        <v>1</v>
      </c>
      <c r="L14" s="34" t="str">
        <f t="shared" ref="L14:L18" si="9">CONCATENATE(IF(K14="1","STEM1, STEM2, STEM3, STEM4, CD2, CPSAA5, CE3, CCEC4.","") , IF(K14="2","STEM1, STEM2, CD2, CPSAA4, CC3, CE3.",""),  IF(K14="3","CCL1, STEM1, STEM2, CD1, CD2, CD5, CE3.",""),  IF(K14="4","STEM1, STEM2, STEM3, CD2, CD3, CD5, CE3.",""),  IF(K14="5","STEM1, STEM3, CD2, CD3, CCEC1.",""),  IF(K14="6","STEM1, STEM2, CD3, CD5, CC4, CE2, CE3, CCEC1.",""),  IF(K14="7","STEM3, CD1, CD2, CD5, CE3, CCEC4.",""),  IF(K14="8","CCL1, CCL3, CP1, STEM2, STEM4, CD2, CD3, CE3, CCEC3.",""),  IF(K14="9","STEM5, CPSAA1, CPSAA4, CPSAA5, CE2, CE3.",""))</f>
        <v>STEM1, STEM2, STEM3, STEM4, CD2, CPSAA5, CE3, CCEC4.</v>
      </c>
      <c r="M14" s="35"/>
      <c r="N14" s="30"/>
      <c r="O14" s="30"/>
      <c r="P14" s="35"/>
      <c r="Q14" s="30"/>
      <c r="R14" s="35"/>
      <c r="S14" s="30"/>
      <c r="T14" s="36">
        <v>44593.0</v>
      </c>
      <c r="U14" s="33">
        <v>1.0</v>
      </c>
      <c r="V14" s="34" t="s">
        <v>33</v>
      </c>
    </row>
    <row r="15">
      <c r="A15" s="25" t="s">
        <v>46</v>
      </c>
      <c r="B15" s="26">
        <f t="shared" si="7"/>
        <v>0</v>
      </c>
      <c r="C15" s="27"/>
      <c r="D15" s="28"/>
      <c r="E15" s="29"/>
      <c r="F15" s="30"/>
      <c r="G15" s="29"/>
      <c r="H15" s="28"/>
      <c r="I15" s="31"/>
      <c r="J15" s="32" t="s">
        <v>175</v>
      </c>
      <c r="K15" s="33" t="str">
        <f t="shared" si="8"/>
        <v>5</v>
      </c>
      <c r="L15" s="34" t="str">
        <f t="shared" si="9"/>
        <v>STEM1, STEM3, CD2, CD3, CCEC1.</v>
      </c>
      <c r="M15" s="35"/>
      <c r="N15" s="30"/>
      <c r="O15" s="30"/>
      <c r="P15" s="35"/>
      <c r="Q15" s="30"/>
      <c r="R15" s="35"/>
      <c r="S15" s="30"/>
      <c r="T15" s="36">
        <v>44566.0</v>
      </c>
      <c r="U15" s="33">
        <v>5.0</v>
      </c>
      <c r="V15" s="34" t="s">
        <v>42</v>
      </c>
    </row>
    <row r="16">
      <c r="A16" s="25" t="s">
        <v>48</v>
      </c>
      <c r="B16" s="26">
        <f t="shared" si="7"/>
        <v>0</v>
      </c>
      <c r="C16" s="27"/>
      <c r="D16" s="28"/>
      <c r="E16" s="29"/>
      <c r="F16" s="30"/>
      <c r="G16" s="29"/>
      <c r="H16" s="28"/>
      <c r="I16" s="31"/>
      <c r="J16" s="36">
        <v>44564.0</v>
      </c>
      <c r="K16" s="33" t="str">
        <f t="shared" si="8"/>
        <v>3</v>
      </c>
      <c r="L16" s="34" t="str">
        <f t="shared" si="9"/>
        <v>CCL1, STEM1, STEM2, CD1, CD2, CD5, CE3.</v>
      </c>
      <c r="M16" s="35"/>
      <c r="N16" s="30"/>
      <c r="O16" s="30"/>
      <c r="P16" s="35"/>
      <c r="Q16" s="30"/>
      <c r="R16" s="35"/>
      <c r="S16" s="30"/>
      <c r="T16" s="36">
        <v>44564.0</v>
      </c>
      <c r="U16" s="33">
        <v>3.0</v>
      </c>
      <c r="V16" s="34" t="s">
        <v>49</v>
      </c>
    </row>
    <row r="17">
      <c r="A17" s="25" t="s">
        <v>50</v>
      </c>
      <c r="B17" s="26">
        <f t="shared" si="7"/>
        <v>0</v>
      </c>
      <c r="C17" s="27"/>
      <c r="D17" s="28"/>
      <c r="E17" s="29"/>
      <c r="F17" s="30"/>
      <c r="G17" s="29"/>
      <c r="H17" s="28"/>
      <c r="I17" s="31"/>
      <c r="J17" s="32" t="s">
        <v>176</v>
      </c>
      <c r="K17" s="33" t="str">
        <f t="shared" si="8"/>
        <v>1</v>
      </c>
      <c r="L17" s="34" t="str">
        <f t="shared" si="9"/>
        <v>STEM1, STEM2, STEM3, STEM4, CD2, CPSAA5, CE3, CCEC4.</v>
      </c>
      <c r="M17" s="35"/>
      <c r="N17" s="30"/>
      <c r="O17" s="30"/>
      <c r="P17" s="35"/>
      <c r="Q17" s="30"/>
      <c r="R17" s="35"/>
      <c r="S17" s="30"/>
      <c r="T17" s="36">
        <v>44621.0</v>
      </c>
      <c r="U17" s="33">
        <v>1.0</v>
      </c>
      <c r="V17" s="34" t="s">
        <v>33</v>
      </c>
    </row>
    <row r="18">
      <c r="A18" s="25" t="s">
        <v>52</v>
      </c>
      <c r="B18" s="26">
        <f t="shared" si="7"/>
        <v>0</v>
      </c>
      <c r="C18" s="27"/>
      <c r="D18" s="28"/>
      <c r="E18" s="29"/>
      <c r="F18" s="30"/>
      <c r="G18" s="29"/>
      <c r="H18" s="28"/>
      <c r="I18" s="31"/>
      <c r="J18" s="32" t="s">
        <v>177</v>
      </c>
      <c r="K18" s="33" t="str">
        <f t="shared" si="8"/>
        <v>2</v>
      </c>
      <c r="L18" s="34" t="str">
        <f t="shared" si="9"/>
        <v>STEM1, STEM2, CD2, CPSAA4, CC3, CE3.</v>
      </c>
      <c r="M18" s="35"/>
      <c r="N18" s="30"/>
      <c r="O18" s="30"/>
      <c r="P18" s="35"/>
      <c r="Q18" s="30"/>
      <c r="R18" s="35"/>
      <c r="S18" s="30"/>
      <c r="T18" s="36">
        <v>44563.0</v>
      </c>
      <c r="U18" s="33">
        <v>2.0</v>
      </c>
      <c r="V18" s="34" t="s">
        <v>54</v>
      </c>
    </row>
    <row r="19">
      <c r="A19" s="37" t="s">
        <v>55</v>
      </c>
      <c r="B19" s="38"/>
      <c r="C19" s="39"/>
      <c r="D19" s="40"/>
      <c r="E19" s="40"/>
      <c r="F19" s="40"/>
      <c r="G19" s="40"/>
      <c r="H19" s="40"/>
      <c r="I19" s="38"/>
      <c r="J19" s="41"/>
      <c r="K19" s="41"/>
      <c r="L19" s="42"/>
      <c r="M19" s="43"/>
      <c r="N19" s="40"/>
      <c r="O19" s="40"/>
      <c r="P19" s="40"/>
      <c r="Q19" s="40"/>
      <c r="R19" s="40"/>
      <c r="S19" s="40"/>
      <c r="T19" s="40"/>
      <c r="U19" s="40"/>
      <c r="V19" s="38"/>
    </row>
    <row r="20">
      <c r="A20" s="25" t="s">
        <v>56</v>
      </c>
      <c r="B20" s="26">
        <f t="shared" ref="B20:B23" si="10">COUNTIF(C20:S20,"=X")</f>
        <v>0</v>
      </c>
      <c r="C20" s="27"/>
      <c r="D20" s="28"/>
      <c r="E20" s="29"/>
      <c r="F20" s="30"/>
      <c r="G20" s="29"/>
      <c r="H20" s="28"/>
      <c r="I20" s="31"/>
      <c r="J20" s="32" t="s">
        <v>178</v>
      </c>
      <c r="K20" s="33" t="str">
        <f>MID(J20,1,1)</f>
        <v>5</v>
      </c>
      <c r="L20" s="34" t="str">
        <f>CONCATENATE(IF(K20="1","STEM1, STEM2, STEM3, STEM4, CD2, CPSAA5, CE3, CCEC4.","") , IF(K20="2","STEM1, STEM2, CD2, CPSAA4, CC3, CE3.",""),  IF(K20="3","CCL1, STEM1, STEM2, CD1, CD2, CD5, CE3.",""),  IF(K20="4","STEM1, STEM2, STEM3, CD2, CD3, CD5, CE3.",""),  IF(K20="5","STEM1, STEM3, CD2, CD3, CCEC1.",""),  IF(K20="6","STEM1, STEM2, CD3, CD5, CC4, CE2, CE3, CCEC1.",""),  IF(K20="7","STEM3, CD1, CD2, CD5, CE3, CCEC4.",""),  IF(K20="8","CCL1, CCL3, CP1, STEM2, STEM4, CD2, CD3, CE3, CCEC3.",""),  IF(K20="9","STEM5, CPSAA1, CPSAA4, CPSAA5, CE2, CE3.",""))</f>
        <v>STEM1, STEM3, CD2, CD3, CCEC1.</v>
      </c>
      <c r="M20" s="35"/>
      <c r="N20" s="30"/>
      <c r="O20" s="30"/>
      <c r="P20" s="35"/>
      <c r="Q20" s="30"/>
      <c r="R20" s="35"/>
      <c r="S20" s="30"/>
      <c r="T20" s="36">
        <v>44597.0</v>
      </c>
      <c r="U20" s="33">
        <v>5.0</v>
      </c>
      <c r="V20" s="34" t="s">
        <v>42</v>
      </c>
    </row>
    <row r="21" ht="15.75" customHeight="1">
      <c r="A21" s="25" t="s">
        <v>58</v>
      </c>
      <c r="B21" s="26">
        <f t="shared" si="10"/>
        <v>0</v>
      </c>
      <c r="C21" s="27"/>
      <c r="D21" s="28"/>
      <c r="E21" s="29"/>
      <c r="F21" s="30"/>
      <c r="G21" s="29"/>
      <c r="H21" s="28"/>
      <c r="I21" s="31"/>
      <c r="J21" s="47"/>
      <c r="K21" s="30"/>
      <c r="L21" s="48"/>
      <c r="M21" s="35"/>
      <c r="N21" s="30"/>
      <c r="O21" s="30"/>
      <c r="P21" s="35"/>
      <c r="Q21" s="30"/>
      <c r="R21" s="35"/>
      <c r="S21" s="30"/>
      <c r="T21" s="36">
        <v>44568.0</v>
      </c>
      <c r="U21" s="33">
        <v>7.0</v>
      </c>
      <c r="V21" s="34" t="s">
        <v>39</v>
      </c>
    </row>
    <row r="22" ht="15.75" customHeight="1">
      <c r="A22" s="25" t="s">
        <v>59</v>
      </c>
      <c r="B22" s="26">
        <f t="shared" si="10"/>
        <v>0</v>
      </c>
      <c r="C22" s="27"/>
      <c r="D22" s="28"/>
      <c r="E22" s="29"/>
      <c r="F22" s="30"/>
      <c r="G22" s="29"/>
      <c r="H22" s="28"/>
      <c r="I22" s="31"/>
      <c r="J22" s="32" t="s">
        <v>179</v>
      </c>
      <c r="K22" s="33" t="str">
        <f>MID(J22,1,1)</f>
        <v>8</v>
      </c>
      <c r="L22" s="34" t="str">
        <f>CONCATENATE(IF(K22="1","STEM1, STEM2, STEM3, STEM4, CD2, CPSAA5, CE3, CCEC4.","") , IF(K22="2","STEM1, STEM2, CD2, CPSAA4, CC3, CE3.",""),  IF(K22="3","CCL1, STEM1, STEM2, CD1, CD2, CD5, CE3.",""),  IF(K22="4","STEM1, STEM2, STEM3, CD2, CD3, CD5, CE3.",""),  IF(K22="5","STEM1, STEM3, CD2, CD3, CCEC1.",""),  IF(K22="6","STEM1, STEM2, CD3, CD5, CC4, CE2, CE3, CCEC1.",""),  IF(K22="7","STEM3, CD1, CD2, CD5, CE3, CCEC4.",""),  IF(K22="8","CCL1, CCL3, CP1, STEM2, STEM4, CD2, CD3, CE3, CCEC3.",""),  IF(K22="9","STEM5, CPSAA1, CPSAA4, CPSAA5, CE2, CE3.",""))</f>
        <v>CCL1, CCL3, CP1, STEM2, STEM4, CD2, CD3, CE3, CCEC3.</v>
      </c>
      <c r="M22" s="35"/>
      <c r="N22" s="30"/>
      <c r="O22" s="30"/>
      <c r="P22" s="35"/>
      <c r="Q22" s="30"/>
      <c r="R22" s="35"/>
      <c r="S22" s="30"/>
      <c r="T22" s="36">
        <v>44600.0</v>
      </c>
      <c r="U22" s="33">
        <v>8.0</v>
      </c>
      <c r="V22" s="34" t="s">
        <v>61</v>
      </c>
    </row>
    <row r="23" ht="15.75" customHeight="1">
      <c r="A23" s="25" t="s">
        <v>62</v>
      </c>
      <c r="B23" s="26">
        <f t="shared" si="10"/>
        <v>0</v>
      </c>
      <c r="C23" s="27"/>
      <c r="D23" s="28"/>
      <c r="E23" s="29"/>
      <c r="F23" s="30"/>
      <c r="G23" s="29"/>
      <c r="H23" s="28"/>
      <c r="I23" s="31"/>
      <c r="J23" s="47"/>
      <c r="K23" s="30"/>
      <c r="L23" s="48"/>
      <c r="M23" s="35"/>
      <c r="N23" s="30"/>
      <c r="O23" s="30"/>
      <c r="P23" s="35"/>
      <c r="Q23" s="30"/>
      <c r="R23" s="35"/>
      <c r="S23" s="30"/>
      <c r="T23" s="36">
        <v>44565.0</v>
      </c>
      <c r="U23" s="33">
        <v>4.0</v>
      </c>
      <c r="V23" s="34" t="s">
        <v>26</v>
      </c>
    </row>
    <row r="24" ht="15.75" customHeight="1">
      <c r="A24" s="37" t="s">
        <v>63</v>
      </c>
      <c r="B24" s="38"/>
      <c r="C24" s="43"/>
      <c r="D24" s="40"/>
      <c r="E24" s="40"/>
      <c r="F24" s="40"/>
      <c r="G24" s="40"/>
      <c r="H24" s="40"/>
      <c r="I24" s="40"/>
      <c r="J24" s="40"/>
      <c r="K24" s="40"/>
      <c r="L24" s="38"/>
      <c r="M24" s="43"/>
      <c r="N24" s="40"/>
      <c r="O24" s="40"/>
      <c r="P24" s="40"/>
      <c r="Q24" s="40"/>
      <c r="R24" s="40"/>
      <c r="S24" s="40"/>
      <c r="T24" s="40"/>
      <c r="U24" s="40"/>
      <c r="V24" s="38"/>
    </row>
    <row r="25" ht="15.75" customHeight="1">
      <c r="A25" s="25" t="s">
        <v>64</v>
      </c>
      <c r="B25" s="26">
        <f t="shared" ref="B25:B27" si="11">COUNTIF(C25:S25,"=X")</f>
        <v>0</v>
      </c>
      <c r="C25" s="27"/>
      <c r="D25" s="28"/>
      <c r="E25" s="29"/>
      <c r="F25" s="30"/>
      <c r="G25" s="29"/>
      <c r="H25" s="28"/>
      <c r="I25" s="49"/>
      <c r="J25" s="32" t="s">
        <v>180</v>
      </c>
      <c r="K25" s="33" t="str">
        <f t="shared" ref="K25:K27" si="12">MID(J25,1,1)</f>
        <v>6</v>
      </c>
      <c r="L25" s="34" t="str">
        <f t="shared" ref="L25:L27" si="13">CONCATENATE(IF(K25="1","STEM1, STEM2, STEM3, STEM4, CD2, CPSAA5, CE3, CCEC4.","") , IF(K25="2","STEM1, STEM2, CD2, CPSAA4, CC3, CE3.",""),  IF(K25="3","CCL1, STEM1, STEM2, CD1, CD2, CD5, CE3.",""),  IF(K25="4","STEM1, STEM2, STEM3, CD2, CD3, CD5, CE3.",""),  IF(K25="5","STEM1, STEM3, CD2, CD3, CCEC1.",""),  IF(K25="6","STEM1, STEM2, CD3, CD5, CC4, CE2, CE3, CCEC1.",""),  IF(K25="7","STEM3, CD1, CD2, CD5, CE3, CCEC4.",""),  IF(K25="8","CCL1, CCL3, CP1, STEM2, STEM4, CD2, CD3, CE3, CCEC3.",""),  IF(K25="9","STEM5, CPSAA1, CPSAA4, CPSAA5, CE2, CE3.",""))</f>
        <v>STEM1, STEM2, CD3, CD5, CC4, CE2, CE3, CCEC1.</v>
      </c>
      <c r="M25" s="35"/>
      <c r="N25" s="30"/>
      <c r="O25" s="30"/>
      <c r="P25" s="35"/>
      <c r="Q25" s="30"/>
      <c r="R25" s="35"/>
      <c r="S25" s="30"/>
      <c r="T25" s="36" t="s">
        <v>181</v>
      </c>
      <c r="U25" s="50" t="str">
        <f t="shared" ref="U25:U27" si="14">MID(T25,1,1)</f>
        <v>6</v>
      </c>
      <c r="V25" s="51" t="str">
        <f t="shared" ref="V25:V27" si="15">CONCATENATE(IF(U25="1","STEM1, STEM2, STEM3, STEM4, CD2, CPSAA5, CE3, CCEC4.","") , IF(U25="2","STEM1, STEM2, CD2, CPSAA4, CC3, CE3.",""),  IF(U25="3","CCL1, STEM1, STEM2, CD1, CD2, CD5, CE3.",""),  IF(U25="4","STEM1, STEM2, STEM3, CD2, CD3, CD5, CE3.",""),  IF(U25="5","STEM1, STEM3, CD2, CD3, CCEC1.",""),  IF(U25="6","STEM1, STEM2, CD3, CD5, CC4, CE2, CE3, CCEC1.",""),  IF(U25="7","STEM3, CD1, CD2, CD5, CE3, CCEC4.",""),  IF(U25="8","CCL1, CCL3, CP1, STEM2, STEM4, CD2, CD3, CE3, CCEC3.",""),  IF(U25="9","STEM5, CPSAA1, CPSAA4, CPSAA5, CE2, CE3.",""))</f>
        <v>STEM1, STEM2, CD3, CD5, CC4, CE2, CE3, CCEC1.</v>
      </c>
    </row>
    <row r="26" ht="15.75" customHeight="1">
      <c r="A26" s="25" t="s">
        <v>67</v>
      </c>
      <c r="B26" s="26">
        <f t="shared" si="11"/>
        <v>0</v>
      </c>
      <c r="C26" s="27"/>
      <c r="D26" s="28"/>
      <c r="E26" s="29"/>
      <c r="F26" s="30"/>
      <c r="G26" s="29"/>
      <c r="H26" s="28"/>
      <c r="I26" s="49"/>
      <c r="J26" s="32" t="s">
        <v>182</v>
      </c>
      <c r="K26" s="33" t="str">
        <f t="shared" si="12"/>
        <v>6</v>
      </c>
      <c r="L26" s="34" t="str">
        <f t="shared" si="13"/>
        <v>STEM1, STEM2, CD3, CD5, CC4, CE2, CE3, CCEC1.</v>
      </c>
      <c r="M26" s="35"/>
      <c r="N26" s="30"/>
      <c r="O26" s="30"/>
      <c r="P26" s="35"/>
      <c r="Q26" s="30"/>
      <c r="R26" s="35"/>
      <c r="S26" s="30"/>
      <c r="T26" s="52" t="s">
        <v>183</v>
      </c>
      <c r="U26" s="53" t="str">
        <f t="shared" si="14"/>
        <v>6</v>
      </c>
      <c r="V26" s="54" t="str">
        <f t="shared" si="15"/>
        <v>STEM1, STEM2, CD3, CD5, CC4, CE2, CE3, CCEC1.</v>
      </c>
    </row>
    <row r="27" ht="15.75" customHeight="1">
      <c r="A27" s="25" t="s">
        <v>70</v>
      </c>
      <c r="B27" s="26">
        <f t="shared" si="11"/>
        <v>0</v>
      </c>
      <c r="C27" s="27"/>
      <c r="D27" s="28"/>
      <c r="E27" s="29"/>
      <c r="F27" s="30"/>
      <c r="G27" s="29"/>
      <c r="H27" s="28"/>
      <c r="I27" s="49"/>
      <c r="J27" s="36">
        <v>44599.0</v>
      </c>
      <c r="K27" s="33" t="str">
        <f t="shared" si="12"/>
        <v>7</v>
      </c>
      <c r="L27" s="34" t="str">
        <f t="shared" si="13"/>
        <v>STEM3, CD1, CD2, CD5, CE3, CCEC4.</v>
      </c>
      <c r="M27" s="35"/>
      <c r="N27" s="30"/>
      <c r="O27" s="30"/>
      <c r="P27" s="35"/>
      <c r="Q27" s="30"/>
      <c r="R27" s="35"/>
      <c r="S27" s="30"/>
      <c r="T27" s="55">
        <v>44599.0</v>
      </c>
      <c r="U27" s="53" t="str">
        <f t="shared" si="14"/>
        <v>7</v>
      </c>
      <c r="V27" s="54" t="str">
        <f t="shared" si="15"/>
        <v>STEM3, CD1, CD2, CD5, CE3, CCEC4.</v>
      </c>
    </row>
    <row r="28" ht="15.75" customHeight="1">
      <c r="A28" s="37" t="s">
        <v>71</v>
      </c>
      <c r="B28" s="38"/>
      <c r="C28" s="43"/>
      <c r="D28" s="40"/>
      <c r="E28" s="40"/>
      <c r="F28" s="40"/>
      <c r="G28" s="40"/>
      <c r="H28" s="40"/>
      <c r="I28" s="40"/>
      <c r="J28" s="40"/>
      <c r="K28" s="40"/>
      <c r="L28" s="38"/>
      <c r="M28" s="43"/>
      <c r="N28" s="40"/>
      <c r="O28" s="40"/>
      <c r="P28" s="40"/>
      <c r="Q28" s="40"/>
      <c r="R28" s="40"/>
      <c r="S28" s="40"/>
      <c r="T28" s="40"/>
      <c r="U28" s="40"/>
      <c r="V28" s="38"/>
    </row>
    <row r="29" ht="15.75" customHeight="1">
      <c r="A29" s="25" t="s">
        <v>72</v>
      </c>
      <c r="B29" s="26">
        <f t="shared" ref="B29:B30" si="16">COUNTIF(C29:S29,"=X")</f>
        <v>0</v>
      </c>
      <c r="C29" s="27"/>
      <c r="D29" s="28"/>
      <c r="E29" s="29"/>
      <c r="F29" s="30"/>
      <c r="G29" s="29"/>
      <c r="H29" s="28"/>
      <c r="I29" s="49"/>
      <c r="J29" s="47"/>
      <c r="K29" s="30"/>
      <c r="L29" s="48"/>
      <c r="M29" s="35"/>
      <c r="N29" s="30"/>
      <c r="O29" s="30"/>
      <c r="P29" s="35"/>
      <c r="Q29" s="30"/>
      <c r="R29" s="35"/>
      <c r="S29" s="30"/>
      <c r="T29" s="56">
        <v>44598.0</v>
      </c>
      <c r="U29" s="33">
        <v>6.0</v>
      </c>
      <c r="V29" s="34" t="s">
        <v>29</v>
      </c>
    </row>
    <row r="30" ht="15.75" customHeight="1">
      <c r="A30" s="57" t="s">
        <v>73</v>
      </c>
      <c r="B30" s="58">
        <f t="shared" si="16"/>
        <v>0</v>
      </c>
      <c r="C30" s="59"/>
      <c r="D30" s="60"/>
      <c r="E30" s="61"/>
      <c r="F30" s="62"/>
      <c r="G30" s="61"/>
      <c r="H30" s="60"/>
      <c r="I30" s="63"/>
      <c r="J30" s="64" t="s">
        <v>184</v>
      </c>
      <c r="K30" s="65" t="str">
        <f>MID(J30,1,1)</f>
        <v>2</v>
      </c>
      <c r="L30" s="66" t="str">
        <f>CONCATENATE(IF(K30="1","STEM1, STEM2, STEM3, STEM4, CD2, CPSAA5, CE3, CCEC4.","") , IF(K30="2","STEM1, STEM2, CD2, CPSAA4, CC3, CE3.",""),  IF(K30="3","CCL1, STEM1, STEM2, CD1, CD2, CD5, CE3.",""),  IF(K30="4","STEM1, STEM2, STEM3, CD2, CD3, CD5, CE3.",""),  IF(K30="5","STEM1, STEM3, CD2, CD3, CCEC1.",""),  IF(K30="6","STEM1, STEM2, CD3, CD5, CC4, CE2, CE3, CCEC1.",""),  IF(K30="7","STEM3, CD1, CD2, CD5, CE3, CCEC4.",""),  IF(K30="8","CCL1, CCL3, CP1, STEM2, STEM4, CD2, CD3, CE3, CCEC3.",""),  IF(K30="9","STEM5, CPSAA1, CPSAA4, CPSAA5, CE2, CE3.",""))</f>
        <v>STEM1, STEM2, CD2, CPSAA4, CC3, CE3.</v>
      </c>
      <c r="M30" s="67"/>
      <c r="N30" s="62"/>
      <c r="O30" s="62"/>
      <c r="P30" s="67"/>
      <c r="Q30" s="62"/>
      <c r="R30" s="67"/>
      <c r="S30" s="62"/>
      <c r="T30" s="68">
        <v>44594.0</v>
      </c>
      <c r="U30" s="65">
        <v>2.0</v>
      </c>
      <c r="V30" s="66" t="s">
        <v>54</v>
      </c>
    </row>
    <row r="31" ht="15.75" customHeight="1">
      <c r="A31" s="69" t="s">
        <v>75</v>
      </c>
      <c r="B31" s="5"/>
      <c r="C31" s="70"/>
      <c r="D31" s="4"/>
      <c r="E31" s="4"/>
      <c r="F31" s="4"/>
      <c r="G31" s="4"/>
      <c r="H31" s="4"/>
      <c r="I31" s="4"/>
      <c r="J31" s="4"/>
      <c r="K31" s="4"/>
      <c r="L31" s="5"/>
      <c r="M31" s="70"/>
      <c r="N31" s="4"/>
      <c r="O31" s="4"/>
      <c r="P31" s="4"/>
      <c r="Q31" s="4"/>
      <c r="R31" s="4"/>
      <c r="S31" s="4"/>
      <c r="T31" s="4"/>
      <c r="U31" s="4"/>
      <c r="V31" s="5"/>
    </row>
    <row r="32" ht="15.75" customHeight="1">
      <c r="A32" s="71" t="s">
        <v>76</v>
      </c>
      <c r="B32" s="38"/>
      <c r="C32" s="72"/>
      <c r="D32" s="40"/>
      <c r="E32" s="40"/>
      <c r="F32" s="40"/>
      <c r="G32" s="40"/>
      <c r="H32" s="40"/>
      <c r="I32" s="38"/>
      <c r="J32" s="72"/>
      <c r="K32" s="40"/>
      <c r="L32" s="38"/>
      <c r="M32" s="72"/>
      <c r="N32" s="40"/>
      <c r="O32" s="40"/>
      <c r="P32" s="40"/>
      <c r="Q32" s="40"/>
      <c r="R32" s="40"/>
      <c r="S32" s="40"/>
      <c r="T32" s="40"/>
      <c r="U32" s="40"/>
      <c r="V32" s="38"/>
    </row>
    <row r="33" ht="15.75" customHeight="1">
      <c r="A33" s="25" t="s">
        <v>77</v>
      </c>
      <c r="B33" s="26">
        <f t="shared" ref="B33:B34" si="17">COUNTIF(C33:S33,"=X")</f>
        <v>0</v>
      </c>
      <c r="C33" s="27"/>
      <c r="D33" s="28"/>
      <c r="E33" s="29"/>
      <c r="F33" s="30"/>
      <c r="G33" s="29"/>
      <c r="H33" s="28"/>
      <c r="I33" s="49"/>
      <c r="J33" s="36">
        <v>44564.0</v>
      </c>
      <c r="K33" s="33" t="str">
        <f t="shared" ref="K33:K34" si="18">MID(J33,1,1)</f>
        <v>3</v>
      </c>
      <c r="L33" s="34" t="str">
        <f t="shared" ref="L33:L34" si="19">CONCATENATE(IF(K33="1","STEM1, STEM2, STEM3, STEM4, CD2, CPSAA5, CE3, CCEC4.","") , IF(K33="2","STEM1, STEM2, CD2, CPSAA4, CC3, CE3.",""),  IF(K33="3","CCL1, STEM1, STEM2, CD1, CD2, CD5, CE3.",""),  IF(K33="4","STEM1, STEM2, STEM3, CD2, CD3, CD5, CE3.",""),  IF(K33="5","STEM1, STEM3, CD2, CD3, CCEC1.",""),  IF(K33="6","STEM1, STEM2, CD3, CD5, CC4, CE2, CE3, CCEC1.",""),  IF(K33="7","STEM3, CD1, CD2, CD5, CE3, CCEC4.",""),  IF(K33="8","CCL1, CCL3, CP1, STEM2, STEM4, CD2, CD3, CE3, CCEC3.",""),  IF(K33="9","STEM5, CPSAA1, CPSAA4, CPSAA5, CE2, CE3.",""))</f>
        <v>CCL1, STEM1, STEM2, CD1, CD2, CD5, CE3.</v>
      </c>
      <c r="M33" s="35"/>
      <c r="N33" s="30"/>
      <c r="O33" s="30"/>
      <c r="P33" s="35"/>
      <c r="Q33" s="30"/>
      <c r="R33" s="35"/>
      <c r="S33" s="30"/>
      <c r="T33" s="36">
        <v>44564.0</v>
      </c>
      <c r="U33" s="33">
        <v>3.0</v>
      </c>
      <c r="V33" s="34" t="s">
        <v>49</v>
      </c>
    </row>
    <row r="34" ht="15.75" customHeight="1">
      <c r="A34" s="25" t="s">
        <v>78</v>
      </c>
      <c r="B34" s="26">
        <f t="shared" si="17"/>
        <v>0</v>
      </c>
      <c r="C34" s="27"/>
      <c r="D34" s="28"/>
      <c r="E34" s="29"/>
      <c r="F34" s="30"/>
      <c r="G34" s="29"/>
      <c r="H34" s="28"/>
      <c r="I34" s="49"/>
      <c r="J34" s="32" t="s">
        <v>185</v>
      </c>
      <c r="K34" s="33" t="str">
        <f t="shared" si="18"/>
        <v>1</v>
      </c>
      <c r="L34" s="34" t="str">
        <f t="shared" si="19"/>
        <v>STEM1, STEM2, STEM3, STEM4, CD2, CPSAA5, CE3, CCEC4.</v>
      </c>
      <c r="M34" s="35"/>
      <c r="N34" s="30"/>
      <c r="O34" s="30"/>
      <c r="P34" s="35"/>
      <c r="Q34" s="30"/>
      <c r="R34" s="35"/>
      <c r="S34" s="30"/>
      <c r="T34" s="36">
        <v>44593.0</v>
      </c>
      <c r="U34" s="33">
        <v>1.0</v>
      </c>
      <c r="V34" s="34" t="s">
        <v>33</v>
      </c>
    </row>
    <row r="35" ht="15.75" customHeight="1">
      <c r="A35" s="71" t="s">
        <v>80</v>
      </c>
      <c r="B35" s="38"/>
      <c r="C35" s="72"/>
      <c r="D35" s="40"/>
      <c r="E35" s="40"/>
      <c r="F35" s="40"/>
      <c r="G35" s="40"/>
      <c r="H35" s="40"/>
      <c r="I35" s="38"/>
      <c r="J35" s="72"/>
      <c r="K35" s="40"/>
      <c r="L35" s="38"/>
      <c r="M35" s="72"/>
      <c r="N35" s="40"/>
      <c r="O35" s="40"/>
      <c r="P35" s="40"/>
      <c r="Q35" s="40"/>
      <c r="R35" s="40"/>
      <c r="S35" s="40"/>
      <c r="T35" s="40"/>
      <c r="U35" s="40"/>
      <c r="V35" s="38"/>
    </row>
    <row r="36" ht="15.75" customHeight="1">
      <c r="A36" s="25" t="s">
        <v>81</v>
      </c>
      <c r="B36" s="26">
        <f t="shared" ref="B36:B37" si="20">COUNTIF(C36:S36,"=X")</f>
        <v>0</v>
      </c>
      <c r="C36" s="27"/>
      <c r="D36" s="28"/>
      <c r="E36" s="29"/>
      <c r="F36" s="30"/>
      <c r="G36" s="29"/>
      <c r="H36" s="28"/>
      <c r="I36" s="49"/>
      <c r="J36" s="47"/>
      <c r="K36" s="30"/>
      <c r="L36" s="48"/>
      <c r="M36" s="35"/>
      <c r="N36" s="30"/>
      <c r="O36" s="30"/>
      <c r="P36" s="35"/>
      <c r="Q36" s="30"/>
      <c r="R36" s="35"/>
      <c r="S36" s="30"/>
      <c r="T36" s="47"/>
      <c r="U36" s="30"/>
      <c r="V36" s="48"/>
    </row>
    <row r="37" ht="15.75" customHeight="1">
      <c r="A37" s="25" t="s">
        <v>82</v>
      </c>
      <c r="B37" s="26">
        <f t="shared" si="20"/>
        <v>0</v>
      </c>
      <c r="C37" s="27"/>
      <c r="D37" s="28"/>
      <c r="E37" s="29"/>
      <c r="F37" s="30"/>
      <c r="G37" s="29"/>
      <c r="H37" s="28"/>
      <c r="I37" s="49"/>
      <c r="J37" s="47"/>
      <c r="K37" s="30"/>
      <c r="L37" s="48"/>
      <c r="M37" s="35"/>
      <c r="N37" s="30"/>
      <c r="O37" s="30"/>
      <c r="P37" s="35"/>
      <c r="Q37" s="30"/>
      <c r="R37" s="35"/>
      <c r="S37" s="30"/>
      <c r="T37" s="47"/>
      <c r="U37" s="30"/>
      <c r="V37" s="48"/>
    </row>
    <row r="38" ht="15.75" customHeight="1">
      <c r="A38" s="25" t="s">
        <v>83</v>
      </c>
      <c r="B38" s="26"/>
      <c r="C38" s="27"/>
      <c r="D38" s="28"/>
      <c r="E38" s="29"/>
      <c r="F38" s="30"/>
      <c r="G38" s="29"/>
      <c r="H38" s="28"/>
      <c r="I38" s="49"/>
      <c r="J38" s="47"/>
      <c r="K38" s="30"/>
      <c r="L38" s="48"/>
      <c r="M38" s="35"/>
      <c r="N38" s="30"/>
      <c r="O38" s="30"/>
      <c r="P38" s="35"/>
      <c r="Q38" s="30"/>
      <c r="R38" s="35"/>
      <c r="S38" s="30"/>
      <c r="T38" s="47"/>
      <c r="U38" s="30"/>
      <c r="V38" s="48"/>
    </row>
    <row r="39" ht="15.75" customHeight="1">
      <c r="A39" s="25" t="s">
        <v>84</v>
      </c>
      <c r="B39" s="26"/>
      <c r="C39" s="27"/>
      <c r="D39" s="28"/>
      <c r="E39" s="29"/>
      <c r="F39" s="30"/>
      <c r="G39" s="29"/>
      <c r="H39" s="28"/>
      <c r="I39" s="49"/>
      <c r="J39" s="47"/>
      <c r="K39" s="30"/>
      <c r="L39" s="48"/>
      <c r="M39" s="35"/>
      <c r="N39" s="30"/>
      <c r="O39" s="30"/>
      <c r="P39" s="35"/>
      <c r="Q39" s="30"/>
      <c r="R39" s="35"/>
      <c r="S39" s="73"/>
      <c r="T39" s="36" t="s">
        <v>186</v>
      </c>
      <c r="U39" s="50" t="str">
        <f>MID(T39,1,1)</f>
        <v>1</v>
      </c>
      <c r="V39" s="74" t="str">
        <f>CONCATENATE(IF(U39="1","STEM1, STEM2, STEM3, STEM4, CD2, CPSAA5, CE3, CCEC4.","") , IF(U39="2","STEM1, STEM2, CD2, CPSAA4, CC3, CE3.",""),  IF(U39="3","CCL1, STEM1, STEM2, CD1, CD2, CD5, CE3.",""),  IF(U39="4","STEM1, STEM2, STEM3, CD2, CD3, CD5, CE3.",""),  IF(U39="5","STEM1, STEM3, CD2, CD3, CCEC1.",""),  IF(U39="6","STEM1, STEM2, CD3, CD5, CC4, CE2, CE3, CCEC1.",""),  IF(U39="7","STEM3, CD1, CD2, CD5, CE3, CCEC4.",""),  IF(U39="8","CCL1, CCL3, CP1, STEM2, STEM4, CD2, CD3, CE3, CCEC3.",""),  IF(U39="9","STEM5, CPSAA1, CPSAA4, CPSAA5, CE2, CE3.",""))</f>
        <v>STEM1, STEM2, STEM3, STEM4, CD2, CPSAA5, CE3, CCEC4.</v>
      </c>
    </row>
    <row r="40" ht="15.75" customHeight="1">
      <c r="A40" s="71" t="s">
        <v>86</v>
      </c>
      <c r="B40" s="38"/>
      <c r="C40" s="72"/>
      <c r="D40" s="40"/>
      <c r="E40" s="40"/>
      <c r="F40" s="40"/>
      <c r="G40" s="40"/>
      <c r="H40" s="40"/>
      <c r="I40" s="38"/>
      <c r="J40" s="72"/>
      <c r="K40" s="40"/>
      <c r="L40" s="38"/>
      <c r="M40" s="72"/>
      <c r="N40" s="40"/>
      <c r="O40" s="40"/>
      <c r="P40" s="40"/>
      <c r="Q40" s="40"/>
      <c r="R40" s="40"/>
      <c r="S40" s="40"/>
      <c r="T40" s="40"/>
      <c r="U40" s="40"/>
      <c r="V40" s="38"/>
    </row>
    <row r="41" ht="15.75" customHeight="1">
      <c r="A41" s="25" t="s">
        <v>87</v>
      </c>
      <c r="B41" s="26">
        <f t="shared" ref="B41:B42" si="21">COUNTIF(C41:S41,"=X")</f>
        <v>0</v>
      </c>
      <c r="C41" s="27"/>
      <c r="D41" s="28"/>
      <c r="E41" s="29"/>
      <c r="F41" s="30"/>
      <c r="G41" s="29"/>
      <c r="H41" s="28"/>
      <c r="I41" s="49"/>
      <c r="J41" s="47"/>
      <c r="K41" s="30"/>
      <c r="L41" s="48"/>
      <c r="M41" s="35"/>
      <c r="N41" s="30"/>
      <c r="O41" s="30"/>
      <c r="P41" s="35"/>
      <c r="Q41" s="30"/>
      <c r="R41" s="35"/>
      <c r="S41" s="30"/>
      <c r="T41" s="36">
        <v>44564.0</v>
      </c>
      <c r="U41" s="33">
        <v>3.0</v>
      </c>
      <c r="V41" s="34" t="s">
        <v>49</v>
      </c>
    </row>
    <row r="42" ht="15.75" customHeight="1">
      <c r="A42" s="57" t="s">
        <v>88</v>
      </c>
      <c r="B42" s="58">
        <f t="shared" si="21"/>
        <v>0</v>
      </c>
      <c r="C42" s="59"/>
      <c r="D42" s="60"/>
      <c r="E42" s="61"/>
      <c r="F42" s="62"/>
      <c r="G42" s="61"/>
      <c r="H42" s="60"/>
      <c r="I42" s="63"/>
      <c r="J42" s="68"/>
      <c r="K42" s="65"/>
      <c r="L42" s="66"/>
      <c r="M42" s="67"/>
      <c r="N42" s="62"/>
      <c r="O42" s="62"/>
      <c r="P42" s="67"/>
      <c r="Q42" s="62"/>
      <c r="R42" s="67"/>
      <c r="S42" s="62"/>
      <c r="T42" s="68">
        <v>44594.0</v>
      </c>
      <c r="U42" s="65">
        <v>2.0</v>
      </c>
      <c r="V42" s="66" t="s">
        <v>54</v>
      </c>
    </row>
    <row r="43" ht="15.75" customHeight="1">
      <c r="A43" s="75" t="s">
        <v>89</v>
      </c>
      <c r="B43" s="5"/>
      <c r="C43" s="76"/>
      <c r="D43" s="4"/>
      <c r="E43" s="4"/>
      <c r="F43" s="4"/>
      <c r="G43" s="4"/>
      <c r="H43" s="4"/>
      <c r="I43" s="5"/>
      <c r="J43" s="77"/>
      <c r="K43" s="78"/>
      <c r="L43" s="79"/>
      <c r="M43" s="76"/>
      <c r="N43" s="4"/>
      <c r="O43" s="4"/>
      <c r="P43" s="4"/>
      <c r="Q43" s="4"/>
      <c r="R43" s="4"/>
      <c r="S43" s="4"/>
      <c r="T43" s="4"/>
      <c r="U43" s="4"/>
      <c r="V43" s="5"/>
    </row>
    <row r="44" ht="15.75" customHeight="1">
      <c r="A44" s="80" t="s">
        <v>90</v>
      </c>
      <c r="B44" s="38"/>
      <c r="C44" s="81"/>
      <c r="D44" s="40"/>
      <c r="E44" s="40"/>
      <c r="F44" s="40"/>
      <c r="G44" s="40"/>
      <c r="H44" s="40"/>
      <c r="I44" s="82"/>
      <c r="J44" s="81"/>
      <c r="K44" s="40"/>
      <c r="L44" s="38"/>
      <c r="M44" s="81"/>
      <c r="N44" s="40"/>
      <c r="O44" s="40"/>
      <c r="P44" s="40"/>
      <c r="Q44" s="40"/>
      <c r="R44" s="40"/>
      <c r="S44" s="40"/>
      <c r="T44" s="40"/>
      <c r="U44" s="40"/>
      <c r="V44" s="38"/>
    </row>
    <row r="45" ht="15.75" customHeight="1">
      <c r="A45" s="25" t="s">
        <v>91</v>
      </c>
      <c r="B45" s="26">
        <f t="shared" ref="B45:B47" si="22">COUNTIF(C45:S45,"=X")</f>
        <v>0</v>
      </c>
      <c r="C45" s="27"/>
      <c r="D45" s="28"/>
      <c r="E45" s="29"/>
      <c r="F45" s="30"/>
      <c r="G45" s="29"/>
      <c r="H45" s="28"/>
      <c r="I45" s="49"/>
      <c r="J45" s="47"/>
      <c r="K45" s="30"/>
      <c r="L45" s="48"/>
      <c r="M45" s="35"/>
      <c r="N45" s="30"/>
      <c r="O45" s="30"/>
      <c r="P45" s="35"/>
      <c r="Q45" s="30"/>
      <c r="R45" s="35"/>
      <c r="S45" s="30"/>
      <c r="T45" s="47"/>
      <c r="U45" s="30"/>
      <c r="V45" s="48"/>
    </row>
    <row r="46" ht="15.75" customHeight="1">
      <c r="A46" s="25" t="s">
        <v>92</v>
      </c>
      <c r="B46" s="26">
        <f t="shared" si="22"/>
        <v>0</v>
      </c>
      <c r="C46" s="27"/>
      <c r="D46" s="28"/>
      <c r="E46" s="29"/>
      <c r="F46" s="30"/>
      <c r="G46" s="29"/>
      <c r="H46" s="28"/>
      <c r="I46" s="49"/>
      <c r="J46" s="47"/>
      <c r="K46" s="30"/>
      <c r="L46" s="48"/>
      <c r="M46" s="35"/>
      <c r="N46" s="30"/>
      <c r="O46" s="30"/>
      <c r="P46" s="35"/>
      <c r="Q46" s="30"/>
      <c r="R46" s="35"/>
      <c r="S46" s="30"/>
      <c r="T46" s="36">
        <v>44566.0</v>
      </c>
      <c r="U46" s="33">
        <v>5.0</v>
      </c>
      <c r="V46" s="34" t="s">
        <v>42</v>
      </c>
    </row>
    <row r="47" ht="15.75" customHeight="1">
      <c r="A47" s="25" t="s">
        <v>93</v>
      </c>
      <c r="B47" s="26">
        <f t="shared" si="22"/>
        <v>0</v>
      </c>
      <c r="C47" s="27"/>
      <c r="D47" s="28"/>
      <c r="E47" s="29"/>
      <c r="F47" s="30"/>
      <c r="G47" s="29"/>
      <c r="H47" s="28"/>
      <c r="I47" s="49"/>
      <c r="J47" s="47"/>
      <c r="K47" s="30"/>
      <c r="L47" s="48"/>
      <c r="M47" s="35"/>
      <c r="N47" s="30"/>
      <c r="O47" s="30"/>
      <c r="P47" s="35"/>
      <c r="Q47" s="30"/>
      <c r="R47" s="35"/>
      <c r="S47" s="30"/>
      <c r="T47" s="36">
        <v>44623.0</v>
      </c>
      <c r="U47" s="33">
        <v>3.0</v>
      </c>
      <c r="V47" s="34" t="s">
        <v>49</v>
      </c>
    </row>
    <row r="48" ht="15.75" customHeight="1">
      <c r="A48" s="80" t="s">
        <v>94</v>
      </c>
      <c r="B48" s="38"/>
      <c r="C48" s="81"/>
      <c r="D48" s="40"/>
      <c r="E48" s="40"/>
      <c r="F48" s="40"/>
      <c r="G48" s="40"/>
      <c r="H48" s="40"/>
      <c r="I48" s="82"/>
      <c r="J48" s="81"/>
      <c r="K48" s="40"/>
      <c r="L48" s="38"/>
      <c r="M48" s="81"/>
      <c r="N48" s="40"/>
      <c r="O48" s="40"/>
      <c r="P48" s="40"/>
      <c r="Q48" s="40"/>
      <c r="R48" s="40"/>
      <c r="S48" s="40"/>
      <c r="T48" s="40"/>
      <c r="U48" s="40"/>
      <c r="V48" s="38"/>
    </row>
    <row r="49" ht="15.75" customHeight="1">
      <c r="A49" s="25" t="s">
        <v>95</v>
      </c>
      <c r="B49" s="26">
        <f>COUNTIF(C49:S49,"=X")</f>
        <v>0</v>
      </c>
      <c r="C49" s="27"/>
      <c r="D49" s="28"/>
      <c r="E49" s="29"/>
      <c r="F49" s="30"/>
      <c r="G49" s="29"/>
      <c r="H49" s="28"/>
      <c r="I49" s="49"/>
      <c r="J49" s="47"/>
      <c r="K49" s="30"/>
      <c r="L49" s="48"/>
      <c r="M49" s="35"/>
      <c r="N49" s="30"/>
      <c r="O49" s="30"/>
      <c r="P49" s="35"/>
      <c r="Q49" s="30"/>
      <c r="R49" s="35"/>
      <c r="S49" s="30"/>
      <c r="T49" s="36">
        <v>44566.0</v>
      </c>
      <c r="U49" s="33">
        <v>5.0</v>
      </c>
      <c r="V49" s="34" t="s">
        <v>42</v>
      </c>
    </row>
    <row r="50" ht="15.75" customHeight="1">
      <c r="A50" s="80" t="s">
        <v>96</v>
      </c>
      <c r="B50" s="38"/>
      <c r="C50" s="81"/>
      <c r="D50" s="40"/>
      <c r="E50" s="40"/>
      <c r="F50" s="40"/>
      <c r="G50" s="40"/>
      <c r="H50" s="40"/>
      <c r="I50" s="82"/>
      <c r="J50" s="81"/>
      <c r="K50" s="40"/>
      <c r="L50" s="38"/>
      <c r="M50" s="81"/>
      <c r="N50" s="40"/>
      <c r="O50" s="40"/>
      <c r="P50" s="40"/>
      <c r="Q50" s="40"/>
      <c r="R50" s="40"/>
      <c r="S50" s="40"/>
      <c r="T50" s="40"/>
      <c r="U50" s="40"/>
      <c r="V50" s="38"/>
    </row>
    <row r="51" ht="15.75" customHeight="1">
      <c r="A51" s="25" t="s">
        <v>97</v>
      </c>
      <c r="B51" s="26">
        <f>COUNTIF(C51:S51,"=X")</f>
        <v>0</v>
      </c>
      <c r="C51" s="27"/>
      <c r="D51" s="28"/>
      <c r="E51" s="29"/>
      <c r="F51" s="30"/>
      <c r="G51" s="29"/>
      <c r="H51" s="28"/>
      <c r="I51" s="49"/>
      <c r="J51" s="47"/>
      <c r="K51" s="30"/>
      <c r="L51" s="48"/>
      <c r="M51" s="35"/>
      <c r="N51" s="30"/>
      <c r="O51" s="30"/>
      <c r="P51" s="35"/>
      <c r="Q51" s="30"/>
      <c r="R51" s="35"/>
      <c r="S51" s="30"/>
      <c r="T51" s="36">
        <v>44597.0</v>
      </c>
      <c r="U51" s="33">
        <v>5.0</v>
      </c>
      <c r="V51" s="34" t="s">
        <v>42</v>
      </c>
    </row>
    <row r="52" ht="15.75" customHeight="1">
      <c r="A52" s="80" t="s">
        <v>98</v>
      </c>
      <c r="B52" s="38"/>
      <c r="C52" s="81"/>
      <c r="D52" s="40"/>
      <c r="E52" s="40"/>
      <c r="F52" s="40"/>
      <c r="G52" s="40"/>
      <c r="H52" s="40"/>
      <c r="I52" s="82"/>
      <c r="J52" s="81"/>
      <c r="K52" s="40"/>
      <c r="L52" s="38"/>
      <c r="M52" s="81"/>
      <c r="N52" s="40"/>
      <c r="O52" s="40"/>
      <c r="P52" s="40"/>
      <c r="Q52" s="40"/>
      <c r="R52" s="40"/>
      <c r="S52" s="40"/>
      <c r="T52" s="40"/>
      <c r="U52" s="40"/>
      <c r="V52" s="38"/>
    </row>
    <row r="53" ht="15.75" customHeight="1">
      <c r="A53" s="25" t="s">
        <v>99</v>
      </c>
      <c r="B53" s="26">
        <f t="shared" ref="B53:B54" si="23">COUNTIF(C53:S53,"=X")</f>
        <v>0</v>
      </c>
      <c r="C53" s="27"/>
      <c r="D53" s="28"/>
      <c r="E53" s="29"/>
      <c r="F53" s="30"/>
      <c r="G53" s="29"/>
      <c r="H53" s="28"/>
      <c r="I53" s="49"/>
      <c r="J53" s="47"/>
      <c r="K53" s="30"/>
      <c r="L53" s="83"/>
      <c r="M53" s="35"/>
      <c r="N53" s="30"/>
      <c r="O53" s="30"/>
      <c r="P53" s="35"/>
      <c r="Q53" s="30"/>
      <c r="R53" s="35"/>
      <c r="S53" s="30"/>
      <c r="T53" s="56">
        <v>44598.0</v>
      </c>
      <c r="U53" s="33">
        <v>6.0</v>
      </c>
      <c r="V53" s="84" t="s">
        <v>29</v>
      </c>
    </row>
    <row r="54" ht="15.75" customHeight="1">
      <c r="A54" s="57" t="s">
        <v>100</v>
      </c>
      <c r="B54" s="26">
        <f t="shared" si="23"/>
        <v>0</v>
      </c>
      <c r="C54" s="59"/>
      <c r="D54" s="60"/>
      <c r="E54" s="61"/>
      <c r="F54" s="62"/>
      <c r="G54" s="61"/>
      <c r="H54" s="60"/>
      <c r="I54" s="63"/>
      <c r="J54" s="85"/>
      <c r="K54" s="86"/>
      <c r="L54" s="87"/>
      <c r="M54" s="67"/>
      <c r="N54" s="62"/>
      <c r="O54" s="62"/>
      <c r="P54" s="67"/>
      <c r="Q54" s="62"/>
      <c r="R54" s="67"/>
      <c r="S54" s="62"/>
      <c r="T54" s="36">
        <v>44593.0</v>
      </c>
      <c r="U54" s="33">
        <v>1.0</v>
      </c>
      <c r="V54" s="88" t="s">
        <v>33</v>
      </c>
    </row>
    <row r="55" ht="15.75" customHeight="1">
      <c r="A55" s="89" t="s">
        <v>101</v>
      </c>
      <c r="B55" s="5"/>
      <c r="C55" s="90"/>
      <c r="D55" s="4"/>
      <c r="E55" s="4"/>
      <c r="F55" s="4"/>
      <c r="G55" s="4"/>
      <c r="H55" s="4"/>
      <c r="I55" s="5"/>
      <c r="J55" s="90"/>
      <c r="K55" s="4"/>
      <c r="L55" s="5"/>
      <c r="M55" s="90"/>
      <c r="N55" s="4"/>
      <c r="O55" s="4"/>
      <c r="P55" s="4"/>
      <c r="Q55" s="4"/>
      <c r="R55" s="4"/>
      <c r="S55" s="4"/>
      <c r="T55" s="4"/>
      <c r="U55" s="4"/>
      <c r="V55" s="5"/>
    </row>
    <row r="56" ht="15.75" customHeight="1">
      <c r="A56" s="91" t="s">
        <v>102</v>
      </c>
      <c r="B56" s="38"/>
      <c r="C56" s="92"/>
      <c r="D56" s="40"/>
      <c r="E56" s="40"/>
      <c r="F56" s="40"/>
      <c r="G56" s="40"/>
      <c r="H56" s="40"/>
      <c r="I56" s="82"/>
      <c r="J56" s="92"/>
      <c r="K56" s="40"/>
      <c r="L56" s="38"/>
      <c r="M56" s="92"/>
      <c r="N56" s="40"/>
      <c r="O56" s="40"/>
      <c r="P56" s="40"/>
      <c r="Q56" s="40"/>
      <c r="R56" s="40"/>
      <c r="S56" s="40"/>
      <c r="T56" s="40"/>
      <c r="U56" s="40"/>
      <c r="V56" s="38"/>
    </row>
    <row r="57" ht="15.75" customHeight="1">
      <c r="A57" s="25" t="s">
        <v>103</v>
      </c>
      <c r="B57" s="26">
        <f>COUNTIF(C57:S57,"=X")</f>
        <v>0</v>
      </c>
      <c r="C57" s="27"/>
      <c r="D57" s="28"/>
      <c r="E57" s="29"/>
      <c r="F57" s="30"/>
      <c r="G57" s="29"/>
      <c r="H57" s="28"/>
      <c r="I57" s="49"/>
      <c r="J57" s="32" t="s">
        <v>187</v>
      </c>
      <c r="K57" s="33" t="str">
        <f>MID(J57,1,1)</f>
        <v>4</v>
      </c>
      <c r="L57" s="34" t="str">
        <f>CONCATENATE(IF(K57="1","STEM1, STEM2, STEM3, STEM4, CD2, CPSAA5, CE3, CCEC4.","") , IF(K57="2","STEM1, STEM2, CD2, CPSAA4, CC3, CE3.",""),  IF(K57="3","CCL1, STEM1, STEM2, CD1, CD2, CD5, CE3.",""),  IF(K57="4","STEM1, STEM2, STEM3, CD2, CD3, CD5, CE3.",""),  IF(K57="5","STEM1, STEM3, CD2, CD3, CCEC1.",""),  IF(K57="6","STEM1, STEM2, CD3, CD5, CC4, CE2, CE3, CCEC1.",""),  IF(K57="7","STEM3, CD1, CD2, CD5, CE3, CCEC4.",""),  IF(K57="8","CCL1, CCL3, CP1, STEM2, STEM4, CD2, CD3, CE3, CCEC3.",""),  IF(K57="9","STEM5, CPSAA1, CPSAA4, CPSAA5, CE2, CE3.",""))</f>
        <v>STEM1, STEM2, STEM3, CD2, CD3, CD5, CE3.</v>
      </c>
      <c r="M57" s="35"/>
      <c r="N57" s="30"/>
      <c r="O57" s="30"/>
      <c r="P57" s="35"/>
      <c r="Q57" s="30"/>
      <c r="R57" s="35"/>
      <c r="S57" s="30"/>
      <c r="T57" s="32"/>
      <c r="U57" s="33"/>
      <c r="V57" s="34"/>
    </row>
    <row r="58" ht="15.75" customHeight="1">
      <c r="A58" s="91" t="s">
        <v>105</v>
      </c>
      <c r="B58" s="38"/>
      <c r="C58" s="92"/>
      <c r="D58" s="40"/>
      <c r="E58" s="40"/>
      <c r="F58" s="40"/>
      <c r="G58" s="40"/>
      <c r="H58" s="40"/>
      <c r="I58" s="82"/>
      <c r="J58" s="92"/>
      <c r="K58" s="40"/>
      <c r="L58" s="38"/>
      <c r="M58" s="92"/>
      <c r="N58" s="40"/>
      <c r="O58" s="40"/>
      <c r="P58" s="40"/>
      <c r="Q58" s="40"/>
      <c r="R58" s="40"/>
      <c r="S58" s="40"/>
      <c r="T58" s="40"/>
      <c r="U58" s="40"/>
      <c r="V58" s="38"/>
    </row>
    <row r="59" ht="15.75" customHeight="1">
      <c r="A59" s="25" t="s">
        <v>106</v>
      </c>
      <c r="B59" s="26">
        <f t="shared" ref="B59:B60" si="24">COUNTIF(C59:S59,"=X")</f>
        <v>0</v>
      </c>
      <c r="C59" s="27"/>
      <c r="D59" s="28"/>
      <c r="E59" s="29"/>
      <c r="F59" s="30"/>
      <c r="G59" s="29"/>
      <c r="H59" s="28"/>
      <c r="I59" s="49"/>
      <c r="J59" s="32" t="s">
        <v>188</v>
      </c>
      <c r="K59" s="33" t="str">
        <f>MID(J59,1,1)</f>
        <v>4</v>
      </c>
      <c r="L59" s="34" t="str">
        <f>CONCATENATE(IF(K59="1","STEM1, STEM2, STEM3, STEM4, CD2, CPSAA5, CE3, CCEC4.","") , IF(K59="2","STEM1, STEM2, CD2, CPSAA4, CC3, CE3.",""),  IF(K59="3","CCL1, STEM1, STEM2, CD1, CD2, CD5, CE3.",""),  IF(K59="4","STEM1, STEM2, STEM3, CD2, CD3, CD5, CE3.",""),  IF(K59="5","STEM1, STEM3, CD2, CD3, CCEC1.",""),  IF(K59="6","STEM1, STEM2, CD3, CD5, CC4, CE2, CE3, CCEC1.",""),  IF(K59="7","STEM3, CD1, CD2, CD5, CE3, CCEC4.",""),  IF(K59="8","CCL1, CCL3, CP1, STEM2, STEM4, CD2, CD3, CE3, CCEC3.",""),  IF(K59="9","STEM5, CPSAA1, CPSAA4, CPSAA5, CE2, CE3.",""))</f>
        <v>STEM1, STEM2, STEM3, CD2, CD3, CD5, CE3.</v>
      </c>
      <c r="M59" s="35"/>
      <c r="N59" s="30"/>
      <c r="O59" s="30"/>
      <c r="P59" s="35"/>
      <c r="Q59" s="30"/>
      <c r="R59" s="35"/>
      <c r="S59" s="30"/>
      <c r="T59" s="32"/>
      <c r="U59" s="33"/>
      <c r="V59" s="34"/>
    </row>
    <row r="60" ht="15.75" customHeight="1">
      <c r="A60" s="25" t="s">
        <v>108</v>
      </c>
      <c r="B60" s="26">
        <f t="shared" si="24"/>
        <v>0</v>
      </c>
      <c r="C60" s="27"/>
      <c r="D60" s="28"/>
      <c r="E60" s="29"/>
      <c r="F60" s="30"/>
      <c r="G60" s="29"/>
      <c r="H60" s="28"/>
      <c r="I60" s="49"/>
      <c r="J60" s="47"/>
      <c r="K60" s="30"/>
      <c r="L60" s="48"/>
      <c r="M60" s="35"/>
      <c r="N60" s="30"/>
      <c r="O60" s="30"/>
      <c r="P60" s="35"/>
      <c r="Q60" s="30"/>
      <c r="R60" s="35"/>
      <c r="S60" s="30"/>
      <c r="T60" s="47"/>
      <c r="U60" s="30"/>
      <c r="V60" s="48"/>
    </row>
    <row r="61" ht="15.75" customHeight="1">
      <c r="A61" s="91" t="s">
        <v>109</v>
      </c>
      <c r="B61" s="38"/>
      <c r="C61" s="92"/>
      <c r="D61" s="40"/>
      <c r="E61" s="40"/>
      <c r="F61" s="40"/>
      <c r="G61" s="40"/>
      <c r="H61" s="40"/>
      <c r="I61" s="82"/>
      <c r="J61" s="92"/>
      <c r="K61" s="40"/>
      <c r="L61" s="38"/>
      <c r="M61" s="92"/>
      <c r="N61" s="40"/>
      <c r="O61" s="40"/>
      <c r="P61" s="40"/>
      <c r="Q61" s="40"/>
      <c r="R61" s="40"/>
      <c r="S61" s="40"/>
      <c r="T61" s="40"/>
      <c r="U61" s="40"/>
      <c r="V61" s="38"/>
    </row>
    <row r="62" ht="15.75" customHeight="1">
      <c r="A62" s="25" t="s">
        <v>110</v>
      </c>
      <c r="B62" s="26">
        <f>COUNTIF(C62:S62,"=X")</f>
        <v>0</v>
      </c>
      <c r="C62" s="27"/>
      <c r="D62" s="28"/>
      <c r="E62" s="29"/>
      <c r="F62" s="30"/>
      <c r="G62" s="29"/>
      <c r="H62" s="28"/>
      <c r="I62" s="49"/>
      <c r="J62" s="32" t="s">
        <v>189</v>
      </c>
      <c r="K62" s="33" t="str">
        <f>MID(J62,1,1)</f>
        <v>8</v>
      </c>
      <c r="L62" s="34" t="str">
        <f>CONCATENATE(IF(K62="1","STEM1, STEM2, STEM3, STEM4, CD2, CPSAA5, CE3, CCEC4.","") , IF(K62="2","STEM1, STEM2, CD2, CPSAA4, CC3, CE3.",""),  IF(K62="3","CCL1, STEM1, STEM2, CD1, CD2, CD5, CE3.",""),  IF(K62="4","STEM1, STEM2, STEM3, CD2, CD3, CD5, CE3.",""),  IF(K62="5","STEM1, STEM3, CD2, CD3, CCEC1.",""),  IF(K62="6","STEM1, STEM2, CD3, CD5, CC4, CE2, CE3, CCEC1.",""),  IF(K62="7","STEM3, CD1, CD2, CD5, CE3, CCEC4.",""),  IF(K62="8","CCL1, CCL3, CP1, STEM2, STEM4, CD2, CD3, CE3, CCEC3.",""),  IF(K62="9","STEM5, CPSAA1, CPSAA4, CPSAA5, CE2, CE3.",""))</f>
        <v>CCL1, CCL3, CP1, STEM2, STEM4, CD2, CD3, CE3, CCEC3.</v>
      </c>
      <c r="M62" s="35"/>
      <c r="N62" s="30"/>
      <c r="O62" s="30"/>
      <c r="P62" s="35"/>
      <c r="Q62" s="30"/>
      <c r="R62" s="35"/>
      <c r="S62" s="30"/>
      <c r="T62" s="32"/>
      <c r="U62" s="33"/>
      <c r="V62" s="34"/>
    </row>
    <row r="63" ht="15.75" customHeight="1">
      <c r="A63" s="91" t="s">
        <v>112</v>
      </c>
      <c r="B63" s="38"/>
      <c r="C63" s="92"/>
      <c r="D63" s="40"/>
      <c r="E63" s="40"/>
      <c r="F63" s="40"/>
      <c r="G63" s="40"/>
      <c r="H63" s="40"/>
      <c r="I63" s="82"/>
      <c r="J63" s="92"/>
      <c r="K63" s="40"/>
      <c r="L63" s="38"/>
      <c r="M63" s="92"/>
      <c r="N63" s="40"/>
      <c r="O63" s="40"/>
      <c r="P63" s="40"/>
      <c r="Q63" s="40"/>
      <c r="R63" s="40"/>
      <c r="S63" s="40"/>
      <c r="T63" s="40"/>
      <c r="U63" s="40"/>
      <c r="V63" s="38"/>
    </row>
    <row r="64" ht="15.75" customHeight="1">
      <c r="A64" s="25" t="s">
        <v>113</v>
      </c>
      <c r="B64" s="26">
        <f t="shared" ref="B64:B67" si="25">COUNTIF(C64:S64,"=X")</f>
        <v>0</v>
      </c>
      <c r="C64" s="27"/>
      <c r="D64" s="28"/>
      <c r="E64" s="29"/>
      <c r="F64" s="30"/>
      <c r="G64" s="29"/>
      <c r="H64" s="28"/>
      <c r="I64" s="49"/>
      <c r="J64" s="93">
        <v>6.2</v>
      </c>
      <c r="K64" s="33" t="str">
        <f>MID(J64,1,1)</f>
        <v>6</v>
      </c>
      <c r="L64" s="34" t="str">
        <f>CONCATENATE(IF(K64="1","STEM1, STEM2, STEM3, STEM4, CD2, CPSAA5, CE3, CCEC4.","") , IF(K64="2","STEM1, STEM2, CD2, CPSAA4, CC3, CE3.",""),  IF(K64="3","CCL1, STEM1, STEM2, CD1, CD2, CD5, CE3.",""),  IF(K64="4","STEM1, STEM2, STEM3, CD2, CD3, CD5, CE3.",""),  IF(K64="5","STEM1, STEM3, CD2, CD3, CCEC1.",""),  IF(K64="6","STEM1, STEM2, CD3, CD5, CC4, CE2, CE3, CCEC1.",""),  IF(K64="7","STEM3, CD1, CD2, CD5, CE3, CCEC4.",""),  IF(K64="8","CCL1, CCL3, CP1, STEM2, STEM4, CD2, CD3, CE3, CCEC3.",""),  IF(K64="9","STEM5, CPSAA1, CPSAA4, CPSAA5, CE2, CE3.",""))</f>
        <v>STEM1, STEM2, CD3, CD5, CC4, CE2, CE3, CCEC1.</v>
      </c>
      <c r="M64" s="35"/>
      <c r="N64" s="30"/>
      <c r="O64" s="30"/>
      <c r="P64" s="35"/>
      <c r="Q64" s="30"/>
      <c r="R64" s="35"/>
      <c r="S64" s="30"/>
      <c r="T64" s="93"/>
      <c r="U64" s="33"/>
      <c r="V64" s="34"/>
    </row>
    <row r="65" ht="15.75" customHeight="1">
      <c r="A65" s="25" t="s">
        <v>114</v>
      </c>
      <c r="B65" s="26">
        <f t="shared" si="25"/>
        <v>0</v>
      </c>
      <c r="C65" s="27"/>
      <c r="D65" s="28"/>
      <c r="E65" s="29"/>
      <c r="F65" s="30"/>
      <c r="G65" s="29"/>
      <c r="H65" s="28"/>
      <c r="I65" s="49"/>
      <c r="J65" s="47"/>
      <c r="K65" s="30"/>
      <c r="L65" s="48"/>
      <c r="M65" s="35"/>
      <c r="N65" s="30"/>
      <c r="O65" s="30"/>
      <c r="P65" s="35"/>
      <c r="Q65" s="30"/>
      <c r="R65" s="35"/>
      <c r="S65" s="30"/>
      <c r="T65" s="47"/>
      <c r="U65" s="30"/>
      <c r="V65" s="48"/>
    </row>
    <row r="66" ht="15.75" customHeight="1">
      <c r="A66" s="25" t="s">
        <v>115</v>
      </c>
      <c r="B66" s="26">
        <f t="shared" si="25"/>
        <v>0</v>
      </c>
      <c r="C66" s="27"/>
      <c r="D66" s="28"/>
      <c r="E66" s="29"/>
      <c r="F66" s="30"/>
      <c r="G66" s="29"/>
      <c r="H66" s="28"/>
      <c r="I66" s="49"/>
      <c r="J66" s="47"/>
      <c r="K66" s="30"/>
      <c r="L66" s="48"/>
      <c r="M66" s="35"/>
      <c r="N66" s="30"/>
      <c r="O66" s="30"/>
      <c r="P66" s="35"/>
      <c r="Q66" s="30"/>
      <c r="R66" s="35"/>
      <c r="S66" s="30"/>
      <c r="T66" s="36">
        <v>44564.0</v>
      </c>
      <c r="U66" s="33">
        <v>3.0</v>
      </c>
      <c r="V66" s="34" t="s">
        <v>49</v>
      </c>
    </row>
    <row r="67" ht="15.75" customHeight="1">
      <c r="A67" s="25" t="s">
        <v>116</v>
      </c>
      <c r="B67" s="26">
        <f t="shared" si="25"/>
        <v>0</v>
      </c>
      <c r="C67" s="27"/>
      <c r="D67" s="28"/>
      <c r="E67" s="29"/>
      <c r="F67" s="30"/>
      <c r="G67" s="29"/>
      <c r="H67" s="28"/>
      <c r="I67" s="49"/>
      <c r="J67" s="47"/>
      <c r="K67" s="30"/>
      <c r="L67" s="48"/>
      <c r="M67" s="35"/>
      <c r="N67" s="30"/>
      <c r="O67" s="30"/>
      <c r="P67" s="35"/>
      <c r="Q67" s="30"/>
      <c r="R67" s="35"/>
      <c r="S67" s="30"/>
      <c r="T67" s="36">
        <v>44563.0</v>
      </c>
      <c r="U67" s="33">
        <v>2.0</v>
      </c>
      <c r="V67" s="34" t="s">
        <v>54</v>
      </c>
    </row>
    <row r="68" ht="15.75" customHeight="1">
      <c r="A68" s="91" t="s">
        <v>117</v>
      </c>
      <c r="B68" s="38"/>
      <c r="C68" s="92"/>
      <c r="D68" s="40"/>
      <c r="E68" s="40"/>
      <c r="F68" s="40"/>
      <c r="G68" s="40"/>
      <c r="H68" s="40"/>
      <c r="I68" s="82"/>
      <c r="J68" s="92"/>
      <c r="K68" s="40"/>
      <c r="L68" s="38"/>
      <c r="M68" s="92"/>
      <c r="N68" s="40"/>
      <c r="O68" s="40"/>
      <c r="P68" s="40"/>
      <c r="Q68" s="40"/>
      <c r="R68" s="40"/>
      <c r="S68" s="40"/>
      <c r="T68" s="40"/>
      <c r="U68" s="40"/>
      <c r="V68" s="38"/>
    </row>
    <row r="69" ht="15.75" customHeight="1">
      <c r="A69" s="25" t="s">
        <v>118</v>
      </c>
      <c r="B69" s="26">
        <f t="shared" ref="B69:B71" si="26">COUNTIF(C69:S69,"=X")</f>
        <v>0</v>
      </c>
      <c r="C69" s="27"/>
      <c r="D69" s="28"/>
      <c r="E69" s="29"/>
      <c r="F69" s="30"/>
      <c r="G69" s="29"/>
      <c r="H69" s="28"/>
      <c r="I69" s="49"/>
      <c r="J69" s="47"/>
      <c r="K69" s="30"/>
      <c r="L69" s="48"/>
      <c r="M69" s="35"/>
      <c r="N69" s="30"/>
      <c r="O69" s="30"/>
      <c r="P69" s="35"/>
      <c r="Q69" s="30"/>
      <c r="R69" s="35"/>
      <c r="S69" s="30"/>
      <c r="T69" s="36">
        <v>44600.0</v>
      </c>
      <c r="U69" s="33">
        <v>8.0</v>
      </c>
      <c r="V69" s="34" t="s">
        <v>61</v>
      </c>
    </row>
    <row r="70" ht="15.75" customHeight="1">
      <c r="A70" s="25" t="s">
        <v>119</v>
      </c>
      <c r="B70" s="26">
        <f t="shared" si="26"/>
        <v>0</v>
      </c>
      <c r="C70" s="27"/>
      <c r="D70" s="28"/>
      <c r="E70" s="29"/>
      <c r="F70" s="30"/>
      <c r="G70" s="29"/>
      <c r="H70" s="28"/>
      <c r="I70" s="49"/>
      <c r="J70" s="32" t="s">
        <v>190</v>
      </c>
      <c r="K70" s="33" t="str">
        <f>MID(J70,1,1)</f>
        <v>3</v>
      </c>
      <c r="L70" s="34" t="str">
        <f>CONCATENATE(IF(K70="1","STEM1, STEM2, STEM3, STEM4, CD2, CPSAA5, CE3, CCEC4.","") , IF(K70="2","STEM1, STEM2, CD2, CPSAA4, CC3, CE3.",""),  IF(K70="3","CCL1, STEM1, STEM2, CD1, CD2, CD5, CE3.",""),  IF(K70="4","STEM1, STEM2, STEM3, CD2, CD3, CD5, CE3.",""),  IF(K70="5","STEM1, STEM3, CD2, CD3, CCEC1.",""),  IF(K70="6","STEM1, STEM2, CD3, CD5, CC4, CE2, CE3, CCEC1.",""),  IF(K70="7","STEM3, CD1, CD2, CD5, CE3, CCEC4.",""),  IF(K70="8","CCL1, CCL3, CP1, STEM2, STEM4, CD2, CD3, CE3, CCEC3.",""),  IF(K70="9","STEM5, CPSAA1, CPSAA4, CPSAA5, CE2, CE3.",""))</f>
        <v>CCL1, STEM1, STEM2, CD1, CD2, CD5, CE3.</v>
      </c>
      <c r="M70" s="35"/>
      <c r="N70" s="30"/>
      <c r="O70" s="30"/>
      <c r="P70" s="35"/>
      <c r="Q70" s="30"/>
      <c r="R70" s="35"/>
      <c r="S70" s="30"/>
      <c r="T70" s="36">
        <v>44595.0</v>
      </c>
      <c r="U70" s="33">
        <v>3.0</v>
      </c>
      <c r="V70" s="34" t="s">
        <v>49</v>
      </c>
    </row>
    <row r="71" ht="15.75" customHeight="1">
      <c r="A71" s="25" t="s">
        <v>121</v>
      </c>
      <c r="B71" s="26">
        <f t="shared" si="26"/>
        <v>0</v>
      </c>
      <c r="C71" s="27"/>
      <c r="D71" s="28"/>
      <c r="E71" s="29"/>
      <c r="F71" s="30"/>
      <c r="G71" s="29"/>
      <c r="H71" s="28"/>
      <c r="I71" s="49"/>
      <c r="J71" s="47"/>
      <c r="K71" s="30"/>
      <c r="L71" s="48"/>
      <c r="M71" s="35"/>
      <c r="N71" s="30"/>
      <c r="O71" s="30"/>
      <c r="P71" s="35"/>
      <c r="Q71" s="30"/>
      <c r="R71" s="35"/>
      <c r="S71" s="30"/>
      <c r="T71" s="36">
        <v>44563.0</v>
      </c>
      <c r="U71" s="33">
        <v>2.0</v>
      </c>
      <c r="V71" s="34" t="s">
        <v>54</v>
      </c>
    </row>
    <row r="72" ht="15.75" customHeight="1">
      <c r="A72" s="91" t="s">
        <v>122</v>
      </c>
      <c r="B72" s="38"/>
      <c r="C72" s="92"/>
      <c r="D72" s="40"/>
      <c r="E72" s="40"/>
      <c r="F72" s="40"/>
      <c r="G72" s="40"/>
      <c r="H72" s="40"/>
      <c r="I72" s="82"/>
      <c r="J72" s="92"/>
      <c r="K72" s="40"/>
      <c r="L72" s="38"/>
      <c r="M72" s="92"/>
      <c r="N72" s="40"/>
      <c r="O72" s="40"/>
      <c r="P72" s="40"/>
      <c r="Q72" s="40"/>
      <c r="R72" s="40"/>
      <c r="S72" s="40"/>
      <c r="T72" s="40"/>
      <c r="U72" s="40"/>
      <c r="V72" s="38"/>
    </row>
    <row r="73" ht="15.75" customHeight="1">
      <c r="A73" s="25" t="s">
        <v>123</v>
      </c>
      <c r="B73" s="26">
        <f t="shared" ref="B73:B75" si="27">COUNTIF(C73:S73,"=X")</f>
        <v>0</v>
      </c>
      <c r="C73" s="27"/>
      <c r="D73" s="28"/>
      <c r="E73" s="29"/>
      <c r="F73" s="30"/>
      <c r="G73" s="29"/>
      <c r="H73" s="28"/>
      <c r="I73" s="49"/>
      <c r="J73" s="47"/>
      <c r="K73" s="30"/>
      <c r="L73" s="48"/>
      <c r="M73" s="35"/>
      <c r="N73" s="30"/>
      <c r="O73" s="30"/>
      <c r="P73" s="35"/>
      <c r="Q73" s="30"/>
      <c r="R73" s="35"/>
      <c r="S73" s="30"/>
      <c r="T73" s="36">
        <v>44595.0</v>
      </c>
      <c r="U73" s="33">
        <v>3.0</v>
      </c>
      <c r="V73" s="34" t="s">
        <v>49</v>
      </c>
    </row>
    <row r="74" ht="15.75" customHeight="1">
      <c r="A74" s="25" t="s">
        <v>124</v>
      </c>
      <c r="B74" s="26">
        <f t="shared" si="27"/>
        <v>0</v>
      </c>
      <c r="C74" s="27"/>
      <c r="D74" s="28"/>
      <c r="E74" s="29"/>
      <c r="F74" s="30"/>
      <c r="G74" s="29"/>
      <c r="H74" s="28"/>
      <c r="I74" s="49"/>
      <c r="J74" s="47"/>
      <c r="K74" s="30"/>
      <c r="L74" s="48"/>
      <c r="M74" s="35"/>
      <c r="N74" s="30"/>
      <c r="O74" s="30"/>
      <c r="P74" s="35"/>
      <c r="Q74" s="30"/>
      <c r="R74" s="35"/>
      <c r="S74" s="30"/>
      <c r="T74" s="36">
        <v>44565.0</v>
      </c>
      <c r="U74" s="33">
        <v>4.0</v>
      </c>
      <c r="V74" s="34" t="s">
        <v>26</v>
      </c>
    </row>
    <row r="75" ht="15.75" customHeight="1">
      <c r="A75" s="57" t="s">
        <v>125</v>
      </c>
      <c r="B75" s="94">
        <f t="shared" si="27"/>
        <v>0</v>
      </c>
      <c r="C75" s="59"/>
      <c r="D75" s="60"/>
      <c r="E75" s="61"/>
      <c r="F75" s="62"/>
      <c r="G75" s="61"/>
      <c r="H75" s="60"/>
      <c r="I75" s="63"/>
      <c r="J75" s="95"/>
      <c r="K75" s="62"/>
      <c r="L75" s="96"/>
      <c r="M75" s="67"/>
      <c r="N75" s="62"/>
      <c r="O75" s="62"/>
      <c r="P75" s="67"/>
      <c r="Q75" s="62"/>
      <c r="R75" s="67"/>
      <c r="S75" s="62"/>
      <c r="T75" s="97">
        <v>44565.0</v>
      </c>
      <c r="U75" s="98">
        <v>4.0</v>
      </c>
      <c r="V75" s="99" t="s">
        <v>26</v>
      </c>
    </row>
    <row r="76" ht="15.75" customHeight="1">
      <c r="A76" s="100" t="s">
        <v>126</v>
      </c>
      <c r="B76" s="5"/>
      <c r="C76" s="101"/>
      <c r="D76" s="4"/>
      <c r="E76" s="4"/>
      <c r="F76" s="4"/>
      <c r="G76" s="4"/>
      <c r="H76" s="4"/>
      <c r="I76" s="102"/>
      <c r="J76" s="101"/>
      <c r="K76" s="4"/>
      <c r="L76" s="5"/>
      <c r="M76" s="101"/>
      <c r="N76" s="4"/>
      <c r="O76" s="4"/>
      <c r="P76" s="4"/>
      <c r="Q76" s="4"/>
      <c r="R76" s="4"/>
      <c r="S76" s="4"/>
      <c r="T76" s="4"/>
      <c r="U76" s="4"/>
      <c r="V76" s="5"/>
    </row>
    <row r="77" ht="15.75" customHeight="1">
      <c r="A77" s="103" t="s">
        <v>127</v>
      </c>
      <c r="B77" s="38"/>
      <c r="C77" s="104"/>
      <c r="D77" s="40"/>
      <c r="E77" s="40"/>
      <c r="F77" s="40"/>
      <c r="G77" s="40"/>
      <c r="H77" s="40"/>
      <c r="I77" s="38"/>
      <c r="J77" s="104"/>
      <c r="K77" s="40"/>
      <c r="L77" s="38"/>
      <c r="M77" s="104"/>
      <c r="N77" s="40"/>
      <c r="O77" s="40"/>
      <c r="P77" s="40"/>
      <c r="Q77" s="40"/>
      <c r="R77" s="40"/>
      <c r="S77" s="40"/>
      <c r="T77" s="40"/>
      <c r="U77" s="40"/>
      <c r="V77" s="38"/>
    </row>
    <row r="78" ht="15.75" customHeight="1">
      <c r="A78" s="25" t="s">
        <v>128</v>
      </c>
      <c r="B78" s="26">
        <f t="shared" ref="B78:B79" si="28">COUNTIF(C78:S78,"=X")</f>
        <v>0</v>
      </c>
      <c r="C78" s="27"/>
      <c r="D78" s="28"/>
      <c r="E78" s="29"/>
      <c r="F78" s="30"/>
      <c r="G78" s="29"/>
      <c r="H78" s="28"/>
      <c r="I78" s="49"/>
      <c r="J78" s="105" t="s">
        <v>191</v>
      </c>
      <c r="K78" s="106" t="str">
        <f t="shared" ref="K78:K82" si="29">MID(J78,1,1)</f>
        <v>6</v>
      </c>
      <c r="L78" s="84" t="str">
        <f t="shared" ref="L78:L82" si="30">CONCATENATE(IF(K78="1","STEM1, STEM2, STEM3, STEM4, CD2, CPSAA5, CE3, CCEC4.","") , IF(K78="2","STEM1, STEM2, CD2, CPSAA4, CC3, CE3.",""),  IF(K78="3","CCL1, STEM1, STEM2, CD1, CD2, CD5, CE3.",""),  IF(K78="4","STEM1, STEM2, STEM3, CD2, CD3, CD5, CE3.",""),  IF(K78="5","STEM1, STEM3, CD2, CD3, CCEC1.",""),  IF(K78="6","STEM1, STEM2, CD3, CD5, CC4, CE2, CE3, CCEC1.",""),  IF(K78="7","STEM3, CD1, CD2, CD5, CE3, CCEC4.",""),  IF(K78="8","CCL1, CCL3, CP1, STEM2, STEM4, CD2, CD3, CE3, CCEC3.",""),  IF(K78="9","STEM5, CPSAA1, CPSAA4, CPSAA5, CE2, CE3.",""))</f>
        <v>STEM1, STEM2, CD3, CD5, CC4, CE2, CE3, CCEC1.</v>
      </c>
      <c r="M78" s="35"/>
      <c r="N78" s="30"/>
      <c r="O78" s="30"/>
      <c r="P78" s="35"/>
      <c r="Q78" s="30"/>
      <c r="R78" s="35"/>
      <c r="S78" s="30"/>
      <c r="T78" s="107">
        <v>44567.0</v>
      </c>
      <c r="U78" s="106">
        <v>6.0</v>
      </c>
      <c r="V78" s="84" t="s">
        <v>29</v>
      </c>
    </row>
    <row r="79" ht="15.75" customHeight="1">
      <c r="A79" s="108" t="s">
        <v>130</v>
      </c>
      <c r="B79" s="94">
        <f t="shared" si="28"/>
        <v>0</v>
      </c>
      <c r="C79" s="109"/>
      <c r="D79" s="110"/>
      <c r="E79" s="111"/>
      <c r="F79" s="86"/>
      <c r="G79" s="111"/>
      <c r="H79" s="110"/>
      <c r="I79" s="112"/>
      <c r="J79" s="36">
        <v>44568.0</v>
      </c>
      <c r="K79" s="33" t="str">
        <f t="shared" si="29"/>
        <v>7</v>
      </c>
      <c r="L79" s="34" t="str">
        <f t="shared" si="30"/>
        <v>STEM3, CD1, CD2, CD5, CE3, CCEC4.</v>
      </c>
      <c r="M79" s="35"/>
      <c r="N79" s="30"/>
      <c r="O79" s="30"/>
      <c r="P79" s="35"/>
      <c r="Q79" s="30"/>
      <c r="R79" s="35"/>
      <c r="S79" s="30"/>
      <c r="T79" s="36">
        <v>44562.0</v>
      </c>
      <c r="U79" s="33">
        <v>1.0</v>
      </c>
      <c r="V79" s="34" t="s">
        <v>33</v>
      </c>
    </row>
    <row r="80" ht="15.75" customHeight="1">
      <c r="A80" s="7"/>
      <c r="B80" s="7"/>
      <c r="C80" s="113"/>
      <c r="D80" s="114"/>
      <c r="E80" s="114"/>
      <c r="F80" s="114"/>
      <c r="G80" s="114"/>
      <c r="H80" s="114"/>
      <c r="I80" s="115"/>
      <c r="J80" s="32" t="s">
        <v>192</v>
      </c>
      <c r="K80" s="33" t="str">
        <f t="shared" si="29"/>
        <v>1</v>
      </c>
      <c r="L80" s="34" t="str">
        <f t="shared" si="30"/>
        <v>STEM1, STEM2, STEM3, STEM4, CD2, CPSAA5, CE3, CCEC4.</v>
      </c>
      <c r="M80" s="35"/>
      <c r="N80" s="30"/>
      <c r="O80" s="30"/>
      <c r="P80" s="35"/>
      <c r="Q80" s="30"/>
      <c r="R80" s="35"/>
      <c r="S80" s="30"/>
      <c r="T80" s="36">
        <v>44568.0</v>
      </c>
      <c r="U80" s="33">
        <v>7.0</v>
      </c>
      <c r="V80" s="34" t="s">
        <v>39</v>
      </c>
    </row>
    <row r="81" ht="15.75" customHeight="1">
      <c r="A81" s="25" t="s">
        <v>132</v>
      </c>
      <c r="B81" s="26">
        <f t="shared" ref="B81:B85" si="31">COUNTIF(C81:S81,"=X")</f>
        <v>0</v>
      </c>
      <c r="C81" s="27"/>
      <c r="D81" s="28"/>
      <c r="E81" s="29"/>
      <c r="F81" s="30"/>
      <c r="G81" s="29"/>
      <c r="H81" s="28"/>
      <c r="I81" s="49"/>
      <c r="J81" s="36">
        <v>44568.0</v>
      </c>
      <c r="K81" s="33" t="str">
        <f t="shared" si="29"/>
        <v>7</v>
      </c>
      <c r="L81" s="34" t="str">
        <f t="shared" si="30"/>
        <v>STEM3, CD1, CD2, CD5, CE3, CCEC4.</v>
      </c>
      <c r="M81" s="35"/>
      <c r="N81" s="30"/>
      <c r="O81" s="30"/>
      <c r="P81" s="35"/>
      <c r="Q81" s="30"/>
      <c r="R81" s="35"/>
      <c r="S81" s="30"/>
      <c r="T81" s="36">
        <v>44568.0</v>
      </c>
      <c r="U81" s="33">
        <v>7.0</v>
      </c>
      <c r="V81" s="34" t="s">
        <v>39</v>
      </c>
    </row>
    <row r="82" ht="15.75" customHeight="1">
      <c r="A82" s="25" t="s">
        <v>133</v>
      </c>
      <c r="B82" s="26">
        <f t="shared" si="31"/>
        <v>0</v>
      </c>
      <c r="C82" s="27"/>
      <c r="D82" s="28"/>
      <c r="E82" s="29"/>
      <c r="F82" s="30"/>
      <c r="G82" s="29"/>
      <c r="H82" s="28"/>
      <c r="I82" s="49"/>
      <c r="J82" s="56">
        <v>44599.0</v>
      </c>
      <c r="K82" s="33" t="str">
        <f t="shared" si="29"/>
        <v>7</v>
      </c>
      <c r="L82" s="34" t="str">
        <f t="shared" si="30"/>
        <v>STEM3, CD1, CD2, CD5, CE3, CCEC4.</v>
      </c>
      <c r="M82" s="35"/>
      <c r="N82" s="30"/>
      <c r="O82" s="30"/>
      <c r="P82" s="35"/>
      <c r="Q82" s="30"/>
      <c r="R82" s="35"/>
      <c r="S82" s="30"/>
      <c r="T82" s="56">
        <v>44599.0</v>
      </c>
      <c r="U82" s="33">
        <v>7.0</v>
      </c>
      <c r="V82" s="34" t="s">
        <v>39</v>
      </c>
    </row>
    <row r="83" ht="15.75" customHeight="1">
      <c r="A83" s="25" t="s">
        <v>134</v>
      </c>
      <c r="B83" s="26">
        <f t="shared" si="31"/>
        <v>0</v>
      </c>
      <c r="C83" s="27"/>
      <c r="D83" s="28"/>
      <c r="E83" s="29"/>
      <c r="F83" s="30"/>
      <c r="G83" s="29"/>
      <c r="H83" s="28"/>
      <c r="I83" s="49"/>
      <c r="J83" s="47"/>
      <c r="K83" s="30"/>
      <c r="L83" s="48"/>
      <c r="M83" s="35"/>
      <c r="N83" s="30"/>
      <c r="O83" s="30"/>
      <c r="P83" s="35"/>
      <c r="Q83" s="30"/>
      <c r="R83" s="35"/>
      <c r="S83" s="30"/>
      <c r="T83" s="36">
        <v>44566.0</v>
      </c>
      <c r="U83" s="33">
        <v>5.0</v>
      </c>
      <c r="V83" s="34" t="s">
        <v>42</v>
      </c>
    </row>
    <row r="84" ht="15.75" customHeight="1">
      <c r="A84" s="25" t="s">
        <v>135</v>
      </c>
      <c r="B84" s="26">
        <f t="shared" si="31"/>
        <v>0</v>
      </c>
      <c r="C84" s="27"/>
      <c r="D84" s="28"/>
      <c r="E84" s="29"/>
      <c r="F84" s="30"/>
      <c r="G84" s="29"/>
      <c r="H84" s="28"/>
      <c r="I84" s="49"/>
      <c r="J84" s="47"/>
      <c r="K84" s="30"/>
      <c r="L84" s="48"/>
      <c r="M84" s="35"/>
      <c r="N84" s="30"/>
      <c r="O84" s="30"/>
      <c r="P84" s="35"/>
      <c r="Q84" s="30"/>
      <c r="R84" s="35"/>
      <c r="S84" s="30"/>
      <c r="T84" s="36">
        <v>44621.0</v>
      </c>
      <c r="U84" s="33">
        <v>1.0</v>
      </c>
      <c r="V84" s="34" t="s">
        <v>33</v>
      </c>
    </row>
    <row r="85" ht="15.75" customHeight="1">
      <c r="A85" s="25" t="s">
        <v>136</v>
      </c>
      <c r="B85" s="26">
        <f t="shared" si="31"/>
        <v>0</v>
      </c>
      <c r="C85" s="27"/>
      <c r="D85" s="28"/>
      <c r="E85" s="29"/>
      <c r="F85" s="30"/>
      <c r="G85" s="29"/>
      <c r="H85" s="28"/>
      <c r="I85" s="49"/>
      <c r="J85" s="47"/>
      <c r="K85" s="30"/>
      <c r="L85" s="48"/>
      <c r="M85" s="35"/>
      <c r="N85" s="30"/>
      <c r="O85" s="30"/>
      <c r="P85" s="35"/>
      <c r="Q85" s="30"/>
      <c r="R85" s="35"/>
      <c r="S85" s="30"/>
      <c r="T85" s="36">
        <v>44599.0</v>
      </c>
      <c r="U85" s="33">
        <v>7.0</v>
      </c>
      <c r="V85" s="34" t="s">
        <v>39</v>
      </c>
    </row>
    <row r="86" ht="15.75" customHeight="1">
      <c r="A86" s="103" t="s">
        <v>137</v>
      </c>
      <c r="B86" s="38"/>
      <c r="C86" s="104"/>
      <c r="D86" s="40"/>
      <c r="E86" s="40"/>
      <c r="F86" s="40"/>
      <c r="G86" s="40"/>
      <c r="H86" s="40"/>
      <c r="I86" s="38"/>
      <c r="J86" s="104"/>
      <c r="K86" s="40"/>
      <c r="L86" s="38"/>
      <c r="M86" s="104"/>
      <c r="N86" s="40"/>
      <c r="O86" s="40"/>
      <c r="P86" s="40"/>
      <c r="Q86" s="40"/>
      <c r="R86" s="40"/>
      <c r="S86" s="40"/>
      <c r="T86" s="40"/>
      <c r="U86" s="40"/>
      <c r="V86" s="38"/>
    </row>
    <row r="87" ht="15.75" customHeight="1">
      <c r="A87" s="25" t="s">
        <v>138</v>
      </c>
      <c r="B87" s="26">
        <f t="shared" ref="B87:B89" si="32">COUNTIF(C87:S87,"=X")</f>
        <v>0</v>
      </c>
      <c r="C87" s="27"/>
      <c r="D87" s="28"/>
      <c r="E87" s="29"/>
      <c r="F87" s="30"/>
      <c r="G87" s="29"/>
      <c r="H87" s="28"/>
      <c r="I87" s="49"/>
      <c r="J87" s="47"/>
      <c r="K87" s="30"/>
      <c r="L87" s="48"/>
      <c r="M87" s="35"/>
      <c r="N87" s="30"/>
      <c r="O87" s="30"/>
      <c r="P87" s="35"/>
      <c r="Q87" s="30"/>
      <c r="R87" s="35"/>
      <c r="S87" s="30"/>
      <c r="T87" s="36">
        <v>44562.0</v>
      </c>
      <c r="U87" s="33">
        <v>1.0</v>
      </c>
      <c r="V87" s="34" t="s">
        <v>33</v>
      </c>
    </row>
    <row r="88" ht="15.75" customHeight="1">
      <c r="A88" s="25" t="s">
        <v>139</v>
      </c>
      <c r="B88" s="26">
        <f t="shared" si="32"/>
        <v>0</v>
      </c>
      <c r="C88" s="27"/>
      <c r="D88" s="28"/>
      <c r="E88" s="29"/>
      <c r="F88" s="30"/>
      <c r="G88" s="29"/>
      <c r="H88" s="28"/>
      <c r="I88" s="49"/>
      <c r="J88" s="47"/>
      <c r="K88" s="30"/>
      <c r="L88" s="48"/>
      <c r="M88" s="35"/>
      <c r="N88" s="30"/>
      <c r="O88" s="30"/>
      <c r="P88" s="35"/>
      <c r="Q88" s="30"/>
      <c r="R88" s="35"/>
      <c r="S88" s="30"/>
      <c r="T88" s="36">
        <v>44597.0</v>
      </c>
      <c r="U88" s="33">
        <v>5.0</v>
      </c>
      <c r="V88" s="34" t="s">
        <v>42</v>
      </c>
    </row>
    <row r="89" ht="15.75" customHeight="1">
      <c r="A89" s="25" t="s">
        <v>140</v>
      </c>
      <c r="B89" s="26">
        <f t="shared" si="32"/>
        <v>0</v>
      </c>
      <c r="C89" s="27"/>
      <c r="D89" s="28"/>
      <c r="E89" s="29"/>
      <c r="F89" s="30"/>
      <c r="G89" s="29"/>
      <c r="H89" s="28"/>
      <c r="I89" s="49"/>
      <c r="J89" s="47"/>
      <c r="K89" s="30"/>
      <c r="L89" s="48"/>
      <c r="M89" s="35"/>
      <c r="N89" s="30"/>
      <c r="O89" s="30"/>
      <c r="P89" s="35"/>
      <c r="Q89" s="30"/>
      <c r="R89" s="35"/>
      <c r="S89" s="30"/>
      <c r="T89" s="36">
        <v>44567.0</v>
      </c>
      <c r="U89" s="33">
        <v>6.0</v>
      </c>
      <c r="V89" s="34" t="s">
        <v>29</v>
      </c>
    </row>
    <row r="90" ht="15.75" customHeight="1">
      <c r="A90" s="103" t="s">
        <v>141</v>
      </c>
      <c r="B90" s="38"/>
      <c r="C90" s="104"/>
      <c r="D90" s="40"/>
      <c r="E90" s="40"/>
      <c r="F90" s="40"/>
      <c r="G90" s="40"/>
      <c r="H90" s="40"/>
      <c r="I90" s="38"/>
      <c r="J90" s="104"/>
      <c r="K90" s="40"/>
      <c r="L90" s="38"/>
      <c r="M90" s="104"/>
      <c r="N90" s="40"/>
      <c r="O90" s="40"/>
      <c r="P90" s="40"/>
      <c r="Q90" s="40"/>
      <c r="R90" s="40"/>
      <c r="S90" s="40"/>
      <c r="T90" s="40"/>
      <c r="U90" s="40"/>
      <c r="V90" s="38"/>
    </row>
    <row r="91" ht="15.75" customHeight="1">
      <c r="A91" s="25" t="s">
        <v>142</v>
      </c>
      <c r="B91" s="26">
        <f t="shared" ref="B91:B93" si="33">COUNTIF(C91:S91,"=X")</f>
        <v>0</v>
      </c>
      <c r="C91" s="27"/>
      <c r="D91" s="28"/>
      <c r="E91" s="29"/>
      <c r="F91" s="30"/>
      <c r="G91" s="29"/>
      <c r="H91" s="28"/>
      <c r="I91" s="49"/>
      <c r="J91" s="32" t="s">
        <v>193</v>
      </c>
      <c r="K91" s="33" t="str">
        <f t="shared" ref="K91:K93" si="34">MID(J91,1,1)</f>
        <v>6</v>
      </c>
      <c r="L91" s="34" t="str">
        <f t="shared" ref="L91:L93" si="35">CONCATENATE(IF(K91="1","STEM1, STEM2, STEM3, STEM4, CD2, CPSAA5, CE3, CCEC4.","") , IF(K91="2","STEM1, STEM2, CD2, CPSAA4, CC3, CE3.",""),  IF(K91="3","CCL1, STEM1, STEM2, CD1, CD2, CD5, CE3.",""),  IF(K91="4","STEM1, STEM2, STEM3, CD2, CD3, CD5, CE3.",""),  IF(K91="5","STEM1, STEM3, CD2, CD3, CCEC1.",""),  IF(K91="6","STEM1, STEM2, CD3, CD5, CC4, CE2, CE3, CCEC1.",""),  IF(K91="7","STEM3, CD1, CD2, CD5, CE3, CCEC4.",""),  IF(K91="8","CCL1, CCL3, CP1, STEM2, STEM4, CD2, CD3, CE3, CCEC3.",""),  IF(K91="9","STEM5, CPSAA1, CPSAA4, CPSAA5, CE2, CE3.",""))</f>
        <v>STEM1, STEM2, CD3, CD5, CC4, CE2, CE3, CCEC1.</v>
      </c>
      <c r="M91" s="35"/>
      <c r="N91" s="30"/>
      <c r="O91" s="30"/>
      <c r="P91" s="35"/>
      <c r="Q91" s="30"/>
      <c r="R91" s="35"/>
      <c r="S91" s="30"/>
      <c r="T91" s="36">
        <v>44567.0</v>
      </c>
      <c r="U91" s="33">
        <v>6.0</v>
      </c>
      <c r="V91" s="34" t="s">
        <v>29</v>
      </c>
    </row>
    <row r="92" ht="15.75" customHeight="1">
      <c r="A92" s="25" t="s">
        <v>144</v>
      </c>
      <c r="B92" s="26">
        <f t="shared" si="33"/>
        <v>0</v>
      </c>
      <c r="C92" s="27"/>
      <c r="D92" s="28"/>
      <c r="E92" s="29"/>
      <c r="F92" s="30"/>
      <c r="G92" s="29"/>
      <c r="H92" s="28"/>
      <c r="I92" s="49"/>
      <c r="J92" s="32" t="s">
        <v>194</v>
      </c>
      <c r="K92" s="33" t="str">
        <f t="shared" si="34"/>
        <v>3</v>
      </c>
      <c r="L92" s="34" t="str">
        <f t="shared" si="35"/>
        <v>CCL1, STEM1, STEM2, CD1, CD2, CD5, CE3.</v>
      </c>
      <c r="M92" s="35"/>
      <c r="N92" s="30"/>
      <c r="O92" s="30"/>
      <c r="P92" s="35"/>
      <c r="Q92" s="30"/>
      <c r="R92" s="35"/>
      <c r="S92" s="30"/>
      <c r="T92" s="36">
        <v>44623.0</v>
      </c>
      <c r="U92" s="33">
        <v>3.0</v>
      </c>
      <c r="V92" s="34" t="s">
        <v>49</v>
      </c>
    </row>
    <row r="93" ht="15.75" customHeight="1">
      <c r="A93" s="57" t="s">
        <v>146</v>
      </c>
      <c r="B93" s="58">
        <f t="shared" si="33"/>
        <v>0</v>
      </c>
      <c r="C93" s="59"/>
      <c r="D93" s="60"/>
      <c r="E93" s="61"/>
      <c r="F93" s="62"/>
      <c r="G93" s="61"/>
      <c r="H93" s="60"/>
      <c r="I93" s="63"/>
      <c r="J93" s="64" t="s">
        <v>195</v>
      </c>
      <c r="K93" s="65" t="str">
        <f t="shared" si="34"/>
        <v>6</v>
      </c>
      <c r="L93" s="66" t="str">
        <f t="shared" si="35"/>
        <v>STEM1, STEM2, CD3, CD5, CC4, CE2, CE3, CCEC1.</v>
      </c>
      <c r="M93" s="67"/>
      <c r="N93" s="62"/>
      <c r="O93" s="62"/>
      <c r="P93" s="67"/>
      <c r="Q93" s="62"/>
      <c r="R93" s="67"/>
      <c r="S93" s="62"/>
      <c r="T93" s="68">
        <v>44626.0</v>
      </c>
      <c r="U93" s="65">
        <v>6.0</v>
      </c>
      <c r="V93" s="66" t="s">
        <v>29</v>
      </c>
    </row>
    <row r="94" ht="15.75" customHeight="1">
      <c r="A94" s="116" t="s">
        <v>148</v>
      </c>
      <c r="B94" s="5"/>
      <c r="C94" s="117"/>
      <c r="D94" s="4"/>
      <c r="E94" s="4"/>
      <c r="F94" s="4"/>
      <c r="G94" s="4"/>
      <c r="H94" s="4"/>
      <c r="I94" s="102"/>
      <c r="J94" s="117"/>
      <c r="K94" s="4"/>
      <c r="L94" s="5"/>
      <c r="M94" s="117"/>
      <c r="N94" s="4"/>
      <c r="O94" s="4"/>
      <c r="P94" s="4"/>
      <c r="Q94" s="4"/>
      <c r="R94" s="4"/>
      <c r="S94" s="4"/>
      <c r="T94" s="4"/>
      <c r="U94" s="4"/>
      <c r="V94" s="5"/>
    </row>
    <row r="95" ht="15.75" customHeight="1">
      <c r="A95" s="118" t="s">
        <v>149</v>
      </c>
      <c r="B95" s="38"/>
      <c r="C95" s="119"/>
      <c r="D95" s="40"/>
      <c r="E95" s="40"/>
      <c r="F95" s="40"/>
      <c r="G95" s="40"/>
      <c r="H95" s="40"/>
      <c r="I95" s="82"/>
      <c r="J95" s="119"/>
      <c r="K95" s="40"/>
      <c r="L95" s="38"/>
      <c r="M95" s="119"/>
      <c r="N95" s="40"/>
      <c r="O95" s="40"/>
      <c r="P95" s="40"/>
      <c r="Q95" s="40"/>
      <c r="R95" s="40"/>
      <c r="S95" s="40"/>
      <c r="T95" s="40"/>
      <c r="U95" s="40"/>
      <c r="V95" s="38"/>
    </row>
    <row r="96" ht="15.75" customHeight="1">
      <c r="A96" s="25" t="s">
        <v>150</v>
      </c>
      <c r="B96" s="26">
        <f t="shared" ref="B96:B98" si="36">COUNTIF(C96:S96,"=X")</f>
        <v>0</v>
      </c>
      <c r="C96" s="27"/>
      <c r="D96" s="120"/>
      <c r="E96" s="29"/>
      <c r="F96" s="30"/>
      <c r="G96" s="121"/>
      <c r="H96" s="120"/>
      <c r="I96" s="49"/>
      <c r="J96" s="32" t="s">
        <v>196</v>
      </c>
      <c r="K96" s="33" t="str">
        <f t="shared" ref="K96:K99" si="37">MID(J96,1,1)</f>
        <v>9</v>
      </c>
      <c r="L96" s="34" t="str">
        <f t="shared" ref="L96:L99" si="38">CONCATENATE(IF(K96="1","STEM1, STEM2, STEM3, STEM4, CD2, CPSAA5, CE3, CCEC4.","") , IF(K96="2","STEM1, STEM2, CD2, CPSAA4, CC3, CE3.",""),  IF(K96="3","CCL1, STEM1, STEM2, CD1, CD2, CD5, CE3.",""),  IF(K96="4","STEM1, STEM2, STEM3, CD2, CD3, CD5, CE3.",""),  IF(K96="5","STEM1, STEM3, CD2, CD3, CCEC1.",""),  IF(K96="6","STEM1, STEM2, CD3, CD5, CC4, CE2, CE3, CCEC1.",""),  IF(K96="7","STEM3, CD1, CD2, CD5, CE3, CCEC4.",""),  IF(K96="8","CCL1, CCL3, CP1, STEM2, STEM4, CD2, CD3, CE3, CCEC3.",""),  IF(K96="9","STEM5, CPSAA1, CPSAA4, CPSAA5, CE2, CE3.",""))</f>
        <v>STEM5, CPSAA1, CPSAA4, CPSAA5, CE2, CE3.</v>
      </c>
      <c r="M96" s="35"/>
      <c r="N96" s="30"/>
      <c r="O96" s="30"/>
      <c r="P96" s="35"/>
      <c r="Q96" s="30"/>
      <c r="R96" s="35"/>
      <c r="S96" s="30"/>
      <c r="T96" s="36">
        <v>44570.0</v>
      </c>
      <c r="U96" s="33">
        <v>9.0</v>
      </c>
      <c r="V96" s="34" t="s">
        <v>152</v>
      </c>
    </row>
    <row r="97" ht="15.75" customHeight="1">
      <c r="A97" s="25" t="s">
        <v>153</v>
      </c>
      <c r="B97" s="26">
        <f t="shared" si="36"/>
        <v>0</v>
      </c>
      <c r="C97" s="27"/>
      <c r="D97" s="120"/>
      <c r="E97" s="29"/>
      <c r="F97" s="30"/>
      <c r="G97" s="121"/>
      <c r="H97" s="120"/>
      <c r="I97" s="49"/>
      <c r="J97" s="32" t="s">
        <v>197</v>
      </c>
      <c r="K97" s="33" t="str">
        <f t="shared" si="37"/>
        <v>9</v>
      </c>
      <c r="L97" s="34" t="str">
        <f t="shared" si="38"/>
        <v>STEM5, CPSAA1, CPSAA4, CPSAA5, CE2, CE3.</v>
      </c>
      <c r="M97" s="35"/>
      <c r="N97" s="30"/>
      <c r="O97" s="30"/>
      <c r="P97" s="35"/>
      <c r="Q97" s="30"/>
      <c r="R97" s="35"/>
      <c r="S97" s="30"/>
      <c r="T97" s="36">
        <v>44601.0</v>
      </c>
      <c r="U97" s="33">
        <v>9.0</v>
      </c>
      <c r="V97" s="34" t="s">
        <v>152</v>
      </c>
    </row>
    <row r="98" ht="15.75" customHeight="1">
      <c r="A98" s="108" t="s">
        <v>155</v>
      </c>
      <c r="B98" s="94">
        <f t="shared" si="36"/>
        <v>0</v>
      </c>
      <c r="C98" s="109"/>
      <c r="D98" s="110"/>
      <c r="E98" s="111"/>
      <c r="F98" s="86"/>
      <c r="G98" s="111"/>
      <c r="H98" s="110"/>
      <c r="I98" s="112"/>
      <c r="J98" s="36">
        <v>44601.0</v>
      </c>
      <c r="K98" s="33" t="str">
        <f t="shared" si="37"/>
        <v>9</v>
      </c>
      <c r="L98" s="34" t="str">
        <f t="shared" si="38"/>
        <v>STEM5, CPSAA1, CPSAA4, CPSAA5, CE2, CE3.</v>
      </c>
      <c r="M98" s="35"/>
      <c r="N98" s="30"/>
      <c r="O98" s="30"/>
      <c r="P98" s="35"/>
      <c r="Q98" s="30"/>
      <c r="R98" s="35"/>
      <c r="S98" s="30"/>
      <c r="T98" s="36">
        <v>44621.0</v>
      </c>
      <c r="U98" s="33">
        <v>1.0</v>
      </c>
      <c r="V98" s="34" t="s">
        <v>33</v>
      </c>
    </row>
    <row r="99" ht="15.75" customHeight="1">
      <c r="A99" s="7"/>
      <c r="B99" s="7"/>
      <c r="C99" s="113"/>
      <c r="D99" s="114"/>
      <c r="E99" s="114"/>
      <c r="F99" s="114"/>
      <c r="G99" s="114"/>
      <c r="H99" s="114"/>
      <c r="I99" s="115"/>
      <c r="J99" s="36" t="s">
        <v>198</v>
      </c>
      <c r="K99" s="33" t="str">
        <f t="shared" si="37"/>
        <v>1</v>
      </c>
      <c r="L99" s="34" t="str">
        <f t="shared" si="38"/>
        <v>STEM1, STEM2, STEM3, STEM4, CD2, CPSAA5, CE3, CCEC4.</v>
      </c>
      <c r="M99" s="122"/>
      <c r="N99" s="73"/>
      <c r="O99" s="73"/>
      <c r="P99" s="122"/>
      <c r="Q99" s="73"/>
      <c r="R99" s="122"/>
      <c r="S99" s="73"/>
      <c r="T99" s="36">
        <v>44601.0</v>
      </c>
      <c r="U99" s="33">
        <v>9.0</v>
      </c>
      <c r="V99" s="34" t="s">
        <v>152</v>
      </c>
    </row>
    <row r="100" ht="15.75" customHeight="1">
      <c r="A100" s="118" t="s">
        <v>157</v>
      </c>
      <c r="B100" s="38"/>
      <c r="C100" s="119"/>
      <c r="D100" s="40"/>
      <c r="E100" s="40"/>
      <c r="F100" s="40"/>
      <c r="G100" s="40"/>
      <c r="H100" s="40"/>
      <c r="I100" s="82"/>
      <c r="J100" s="119"/>
      <c r="K100" s="40"/>
      <c r="L100" s="38"/>
      <c r="M100" s="119"/>
      <c r="N100" s="40"/>
      <c r="O100" s="40"/>
      <c r="P100" s="40"/>
      <c r="Q100" s="40"/>
      <c r="R100" s="40"/>
      <c r="S100" s="40"/>
      <c r="T100" s="40"/>
      <c r="U100" s="40"/>
      <c r="V100" s="38"/>
    </row>
    <row r="101" ht="15.75" customHeight="1">
      <c r="A101" s="108" t="s">
        <v>158</v>
      </c>
      <c r="B101" s="94">
        <f>COUNTIF(C101:S101,"=X")</f>
        <v>0</v>
      </c>
      <c r="C101" s="109"/>
      <c r="D101" s="110"/>
      <c r="E101" s="111"/>
      <c r="F101" s="86"/>
      <c r="G101" s="111"/>
      <c r="H101" s="110"/>
      <c r="I101" s="112"/>
      <c r="J101" s="36">
        <v>44571.0</v>
      </c>
      <c r="K101" s="33">
        <v>10.0</v>
      </c>
      <c r="L101" s="34" t="str">
        <f t="shared" ref="L101:L103" si="39">CONCATENATE(IF(K101="1","STEM1, STEM2, STEM3, STEM4, CD2, CPSAA5, CE3, CCEC4.","") , IF(K101="2","STEM1, STEM2, CD2, CPSAA4, CC3, CE3.",""),  IF(K101="3","CCL1, STEM1, STEM2, CD1, CD2, CD5, CE3.",""),  IF(K101="4","STEM1, STEM2, STEM3, CD2, CD3, CD5, CE3.",""),  IF(K101="5","STEM1, STEM3, CD2, CD3, CCEC1.",""),  IF(K101="6","STEM1, STEM2, CD3, CD5, CC4, CE2, CE3, CCEC1.",""),  IF(K101="7","STEM3, CD1, CD2, CD5, CE3, CCEC4.",""),  IF(K101="8","CCL1, CCL3, CP1, STEM2, STEM4, CD2, CD3, CE3, CCEC3.",""),  IF(K101="9","STEM5, CPSAA1, CPSAA4, CPSAA5, CE2, CE3.",""))</f>
        <v/>
      </c>
      <c r="M101" s="35"/>
      <c r="N101" s="30"/>
      <c r="O101" s="30"/>
      <c r="P101" s="35"/>
      <c r="Q101" s="30"/>
      <c r="R101" s="35"/>
      <c r="S101" s="30"/>
      <c r="T101" s="36">
        <v>44571.0</v>
      </c>
      <c r="U101" s="33">
        <v>10.0</v>
      </c>
      <c r="V101" s="34" t="s">
        <v>33</v>
      </c>
    </row>
    <row r="102" ht="15.75" customHeight="1">
      <c r="A102" s="7"/>
      <c r="B102" s="7"/>
      <c r="C102" s="113"/>
      <c r="D102" s="114"/>
      <c r="E102" s="114"/>
      <c r="F102" s="114"/>
      <c r="G102" s="114"/>
      <c r="H102" s="114"/>
      <c r="I102" s="115"/>
      <c r="J102" s="32" t="s">
        <v>199</v>
      </c>
      <c r="K102" s="33">
        <v>10.0</v>
      </c>
      <c r="L102" s="34" t="str">
        <f t="shared" si="39"/>
        <v/>
      </c>
      <c r="M102" s="35"/>
      <c r="N102" s="30"/>
      <c r="O102" s="30"/>
      <c r="P102" s="35"/>
      <c r="Q102" s="30"/>
      <c r="R102" s="35"/>
      <c r="S102" s="30"/>
      <c r="T102" s="36">
        <v>44602.0</v>
      </c>
      <c r="U102" s="33">
        <v>10.0</v>
      </c>
      <c r="V102" s="34" t="s">
        <v>33</v>
      </c>
    </row>
    <row r="103" ht="15.75" customHeight="1">
      <c r="A103" s="25" t="s">
        <v>160</v>
      </c>
      <c r="B103" s="26">
        <f>COUNTIF(C103:S103,"=X")</f>
        <v>0</v>
      </c>
      <c r="C103" s="27"/>
      <c r="D103" s="120"/>
      <c r="E103" s="29"/>
      <c r="F103" s="30"/>
      <c r="G103" s="121"/>
      <c r="H103" s="120"/>
      <c r="I103" s="49"/>
      <c r="J103" s="36">
        <v>44571.0</v>
      </c>
      <c r="K103" s="33">
        <v>10.0</v>
      </c>
      <c r="L103" s="34" t="str">
        <f t="shared" si="39"/>
        <v/>
      </c>
      <c r="M103" s="35"/>
      <c r="N103" s="30"/>
      <c r="O103" s="30"/>
      <c r="P103" s="35"/>
      <c r="Q103" s="30"/>
      <c r="R103" s="35"/>
      <c r="S103" s="30"/>
      <c r="T103" s="36">
        <v>44571.0</v>
      </c>
      <c r="U103" s="33">
        <v>10.0</v>
      </c>
      <c r="V103" s="34" t="s">
        <v>33</v>
      </c>
    </row>
    <row r="104" ht="15.75" customHeight="1">
      <c r="A104" s="118" t="s">
        <v>161</v>
      </c>
      <c r="B104" s="38"/>
      <c r="C104" s="119"/>
      <c r="D104" s="40"/>
      <c r="E104" s="40"/>
      <c r="F104" s="40"/>
      <c r="G104" s="40"/>
      <c r="H104" s="40"/>
      <c r="I104" s="82"/>
      <c r="J104" s="119"/>
      <c r="K104" s="40"/>
      <c r="L104" s="38"/>
      <c r="M104" s="119"/>
      <c r="N104" s="40"/>
      <c r="O104" s="40"/>
      <c r="P104" s="40"/>
      <c r="Q104" s="40"/>
      <c r="R104" s="40"/>
      <c r="S104" s="40"/>
      <c r="T104" s="40"/>
      <c r="U104" s="40"/>
      <c r="V104" s="38"/>
    </row>
    <row r="105" ht="15.75" customHeight="1">
      <c r="A105" s="25" t="s">
        <v>162</v>
      </c>
      <c r="B105" s="26">
        <f>COUNTIF(C105:S105,"=X")</f>
        <v>0</v>
      </c>
      <c r="C105" s="27"/>
      <c r="D105" s="120"/>
      <c r="E105" s="29"/>
      <c r="F105" s="30"/>
      <c r="G105" s="121"/>
      <c r="H105" s="120"/>
      <c r="I105" s="49"/>
      <c r="J105" s="32" t="s">
        <v>200</v>
      </c>
      <c r="K105" s="33">
        <v>10.0</v>
      </c>
      <c r="L105" s="34" t="str">
        <f t="shared" ref="L105:L108" si="40">CONCATENATE(IF(K105="1","STEM1, STEM2, STEM3, STEM4, CD2, CPSAA5, CE3, CCEC4.","") , IF(K105="2","STEM1, STEM2, CD2, CPSAA4, CC3, CE3.",""),  IF(K105="3","CCL1, STEM1, STEM2, CD1, CD2, CD5, CE3.",""),  IF(K105="4","STEM1, STEM2, STEM3, CD2, CD3, CD5, CE3.",""),  IF(K105="5","STEM1, STEM3, CD2, CD3, CCEC1.",""),  IF(K105="6","STEM1, STEM2, CD3, CD5, CC4, CE2, CE3, CCEC1.",""),  IF(K105="7","STEM3, CD1, CD2, CD5, CE3, CCEC4.",""),  IF(K105="8","CCL1, CCL3, CP1, STEM2, STEM4, CD2, CD3, CE3, CCEC3.",""),  IF(K105="9","STEM5, CPSAA1, CPSAA4, CPSAA5, CE2, CE3.",""))</f>
        <v/>
      </c>
      <c r="M105" s="35"/>
      <c r="N105" s="30"/>
      <c r="O105" s="30"/>
      <c r="P105" s="35"/>
      <c r="Q105" s="30"/>
      <c r="R105" s="35"/>
      <c r="S105" s="30"/>
      <c r="T105" s="36">
        <v>44602.0</v>
      </c>
      <c r="U105" s="33">
        <v>10.0</v>
      </c>
      <c r="V105" s="34" t="s">
        <v>33</v>
      </c>
    </row>
    <row r="106" ht="15.75" customHeight="1">
      <c r="A106" s="108" t="s">
        <v>164</v>
      </c>
      <c r="B106" s="94">
        <f>COUNTIF(C107:S107,"=X")</f>
        <v>0</v>
      </c>
      <c r="C106" s="109"/>
      <c r="D106" s="123"/>
      <c r="E106" s="111"/>
      <c r="F106" s="86"/>
      <c r="G106" s="124"/>
      <c r="H106" s="123"/>
      <c r="I106" s="112"/>
      <c r="J106" s="36">
        <v>44594.0</v>
      </c>
      <c r="K106" s="33" t="str">
        <f t="shared" ref="K106:K108" si="41">MID(J106,1,1)</f>
        <v>2</v>
      </c>
      <c r="L106" s="34" t="str">
        <f t="shared" si="40"/>
        <v>STEM1, STEM2, CD2, CPSAA4, CC3, CE3.</v>
      </c>
      <c r="M106" s="125"/>
      <c r="N106" s="86"/>
      <c r="O106" s="86"/>
      <c r="P106" s="125"/>
      <c r="Q106" s="86"/>
      <c r="R106" s="125"/>
      <c r="S106" s="86"/>
      <c r="T106" s="36">
        <v>44594.0</v>
      </c>
      <c r="U106" s="33">
        <v>2.0</v>
      </c>
      <c r="V106" s="34" t="s">
        <v>54</v>
      </c>
    </row>
    <row r="107" ht="15.75" customHeight="1">
      <c r="A107" s="7"/>
      <c r="B107" s="7"/>
      <c r="C107" s="113"/>
      <c r="D107" s="126"/>
      <c r="E107" s="114"/>
      <c r="F107" s="114"/>
      <c r="G107" s="126"/>
      <c r="H107" s="126"/>
      <c r="I107" s="115"/>
      <c r="J107" s="127" t="s">
        <v>201</v>
      </c>
      <c r="K107" s="98" t="str">
        <f t="shared" si="41"/>
        <v>6</v>
      </c>
      <c r="L107" s="99" t="str">
        <f t="shared" si="40"/>
        <v>STEM1, STEM2, CD3, CD5, CC4, CE2, CE3, CCEC1.</v>
      </c>
      <c r="M107" s="125"/>
      <c r="N107" s="86"/>
      <c r="O107" s="86"/>
      <c r="P107" s="125"/>
      <c r="Q107" s="86"/>
      <c r="R107" s="125"/>
      <c r="S107" s="86"/>
      <c r="T107" s="97">
        <v>44626.0</v>
      </c>
      <c r="U107" s="98">
        <v>6.0</v>
      </c>
      <c r="V107" s="99" t="s">
        <v>29</v>
      </c>
    </row>
    <row r="108" ht="15.75" customHeight="1">
      <c r="A108" s="128" t="s">
        <v>166</v>
      </c>
      <c r="B108" s="129">
        <f>COUNTIF(C108:S108,"=X")</f>
        <v>0</v>
      </c>
      <c r="C108" s="130"/>
      <c r="D108" s="131"/>
      <c r="E108" s="132"/>
      <c r="F108" s="133"/>
      <c r="G108" s="134"/>
      <c r="H108" s="131"/>
      <c r="I108" s="135"/>
      <c r="J108" s="68" t="s">
        <v>202</v>
      </c>
      <c r="K108" s="65" t="str">
        <f t="shared" si="41"/>
        <v>6</v>
      </c>
      <c r="L108" s="66" t="str">
        <f t="shared" si="40"/>
        <v>STEM1, STEM2, CD3, CD5, CC4, CE2, CE3, CCEC1.</v>
      </c>
      <c r="M108" s="67"/>
      <c r="N108" s="62"/>
      <c r="O108" s="62"/>
      <c r="P108" s="67"/>
      <c r="Q108" s="62"/>
      <c r="R108" s="67"/>
      <c r="S108" s="62"/>
      <c r="T108" s="68">
        <v>44626.0</v>
      </c>
      <c r="U108" s="65">
        <v>6.0</v>
      </c>
      <c r="V108" s="66" t="s">
        <v>29</v>
      </c>
    </row>
    <row r="109" ht="15.75" customHeight="1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6"/>
      <c r="M109" s="137"/>
      <c r="N109" s="137"/>
      <c r="O109" s="137"/>
      <c r="P109" s="137"/>
      <c r="Q109" s="137"/>
      <c r="R109" s="137"/>
      <c r="S109" s="137"/>
      <c r="T109" s="137"/>
      <c r="U109" s="137"/>
      <c r="V109" s="136"/>
    </row>
    <row r="110" ht="15.75" customHeight="1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6"/>
      <c r="M110" s="137"/>
      <c r="N110" s="137"/>
      <c r="O110" s="137"/>
      <c r="P110" s="137"/>
      <c r="Q110" s="137"/>
      <c r="R110" s="137"/>
      <c r="S110" s="137"/>
      <c r="T110" s="137"/>
      <c r="U110" s="137"/>
      <c r="V110" s="136"/>
    </row>
    <row r="111" ht="15.75" customHeight="1">
      <c r="A111" s="136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6"/>
      <c r="M111" s="137"/>
      <c r="N111" s="137"/>
      <c r="O111" s="137"/>
      <c r="P111" s="137"/>
      <c r="Q111" s="137"/>
      <c r="R111" s="137"/>
      <c r="S111" s="137"/>
      <c r="T111" s="137"/>
      <c r="U111" s="137"/>
      <c r="V111" s="136"/>
    </row>
    <row r="112" ht="15.75" customHeight="1">
      <c r="A112" s="136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6"/>
      <c r="M112" s="137"/>
      <c r="N112" s="137"/>
      <c r="O112" s="137"/>
      <c r="P112" s="137"/>
      <c r="Q112" s="137"/>
      <c r="R112" s="137"/>
      <c r="S112" s="137"/>
      <c r="T112" s="137"/>
      <c r="U112" s="137"/>
      <c r="V112" s="136"/>
    </row>
    <row r="113" ht="15.75" customHeight="1">
      <c r="A113" s="136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6"/>
      <c r="M113" s="137"/>
      <c r="N113" s="137"/>
      <c r="O113" s="137"/>
      <c r="P113" s="137"/>
      <c r="Q113" s="137"/>
      <c r="R113" s="137"/>
      <c r="S113" s="137"/>
      <c r="T113" s="137"/>
      <c r="U113" s="137"/>
      <c r="V113" s="136"/>
    </row>
    <row r="114" ht="15.75" customHeight="1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6"/>
      <c r="M114" s="137"/>
      <c r="N114" s="137"/>
      <c r="O114" s="137"/>
      <c r="P114" s="137"/>
      <c r="Q114" s="137"/>
      <c r="R114" s="137"/>
      <c r="S114" s="137"/>
      <c r="T114" s="137"/>
      <c r="U114" s="137"/>
      <c r="V114" s="136"/>
    </row>
    <row r="115" ht="15.75" customHeight="1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6"/>
      <c r="M115" s="137"/>
      <c r="N115" s="137"/>
      <c r="O115" s="137"/>
      <c r="P115" s="137"/>
      <c r="Q115" s="137"/>
      <c r="R115" s="137"/>
      <c r="S115" s="137"/>
      <c r="T115" s="137"/>
      <c r="U115" s="137"/>
      <c r="V115" s="136"/>
    </row>
    <row r="116" ht="15.75" customHeight="1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6"/>
      <c r="M116" s="137"/>
      <c r="N116" s="137"/>
      <c r="O116" s="137"/>
      <c r="P116" s="137"/>
      <c r="Q116" s="137"/>
      <c r="R116" s="137"/>
      <c r="S116" s="137"/>
      <c r="T116" s="137"/>
      <c r="U116" s="137"/>
      <c r="V116" s="136"/>
    </row>
    <row r="117" ht="15.75" customHeight="1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6"/>
      <c r="M117" s="137"/>
      <c r="N117" s="137"/>
      <c r="O117" s="137"/>
      <c r="P117" s="137"/>
      <c r="Q117" s="137"/>
      <c r="R117" s="137"/>
      <c r="S117" s="137"/>
      <c r="T117" s="137"/>
      <c r="U117" s="137"/>
      <c r="V117" s="136"/>
    </row>
    <row r="118" ht="15.75" customHeight="1">
      <c r="A118" s="136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6"/>
      <c r="M118" s="137"/>
      <c r="N118" s="137"/>
      <c r="O118" s="137"/>
      <c r="P118" s="137"/>
      <c r="Q118" s="137"/>
      <c r="R118" s="137"/>
      <c r="S118" s="137"/>
      <c r="T118" s="137"/>
      <c r="U118" s="137"/>
      <c r="V118" s="136"/>
    </row>
    <row r="119" ht="15.75" customHeight="1">
      <c r="A119" s="136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6"/>
      <c r="M119" s="137"/>
      <c r="N119" s="137"/>
      <c r="O119" s="137"/>
      <c r="P119" s="137"/>
      <c r="Q119" s="137"/>
      <c r="R119" s="137"/>
      <c r="S119" s="137"/>
      <c r="T119" s="137"/>
      <c r="U119" s="137"/>
      <c r="V119" s="136"/>
    </row>
    <row r="120" ht="15.75" customHeight="1">
      <c r="A120" s="136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6"/>
      <c r="M120" s="137"/>
      <c r="N120" s="137"/>
      <c r="O120" s="137"/>
      <c r="P120" s="137"/>
      <c r="Q120" s="137"/>
      <c r="R120" s="137"/>
      <c r="S120" s="137"/>
      <c r="T120" s="137"/>
      <c r="U120" s="137"/>
      <c r="V120" s="136"/>
    </row>
    <row r="121" ht="15.75" customHeight="1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6"/>
      <c r="M121" s="137"/>
      <c r="N121" s="137"/>
      <c r="O121" s="137"/>
      <c r="P121" s="137"/>
      <c r="Q121" s="137"/>
      <c r="R121" s="137"/>
      <c r="S121" s="137"/>
      <c r="T121" s="137"/>
      <c r="U121" s="137"/>
      <c r="V121" s="136"/>
    </row>
    <row r="122" ht="15.75" customHeight="1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6"/>
      <c r="M122" s="137"/>
      <c r="N122" s="137"/>
      <c r="O122" s="137"/>
      <c r="P122" s="137"/>
      <c r="Q122" s="137"/>
      <c r="R122" s="137"/>
      <c r="S122" s="137"/>
      <c r="T122" s="137"/>
      <c r="U122" s="137"/>
      <c r="V122" s="136"/>
    </row>
    <row r="123" ht="15.75" customHeight="1">
      <c r="A123" s="136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6"/>
      <c r="M123" s="137"/>
      <c r="N123" s="137"/>
      <c r="O123" s="137"/>
      <c r="P123" s="137"/>
      <c r="Q123" s="137"/>
      <c r="R123" s="137"/>
      <c r="S123" s="137"/>
      <c r="T123" s="137"/>
      <c r="U123" s="137"/>
      <c r="V123" s="136"/>
    </row>
    <row r="124" ht="15.75" customHeight="1">
      <c r="A124" s="136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6"/>
      <c r="M124" s="137"/>
      <c r="N124" s="137"/>
      <c r="O124" s="137"/>
      <c r="P124" s="137"/>
      <c r="Q124" s="137"/>
      <c r="R124" s="137"/>
      <c r="S124" s="137"/>
      <c r="T124" s="137"/>
      <c r="U124" s="137"/>
      <c r="V124" s="136"/>
    </row>
    <row r="125" ht="15.75" customHeight="1">
      <c r="A125" s="136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6"/>
      <c r="M125" s="137"/>
      <c r="N125" s="137"/>
      <c r="O125" s="137"/>
      <c r="P125" s="137"/>
      <c r="Q125" s="137"/>
      <c r="R125" s="137"/>
      <c r="S125" s="137"/>
      <c r="T125" s="137"/>
      <c r="U125" s="137"/>
      <c r="V125" s="136"/>
    </row>
    <row r="126" ht="15.75" customHeight="1">
      <c r="A126" s="136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6"/>
      <c r="M126" s="137"/>
      <c r="N126" s="137"/>
      <c r="O126" s="137"/>
      <c r="P126" s="137"/>
      <c r="Q126" s="137"/>
      <c r="R126" s="137"/>
      <c r="S126" s="137"/>
      <c r="T126" s="137"/>
      <c r="U126" s="137"/>
      <c r="V126" s="136"/>
    </row>
    <row r="127" ht="15.75" customHeight="1">
      <c r="A127" s="136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6"/>
      <c r="M127" s="137"/>
      <c r="N127" s="137"/>
      <c r="O127" s="137"/>
      <c r="P127" s="137"/>
      <c r="Q127" s="137"/>
      <c r="R127" s="137"/>
      <c r="S127" s="137"/>
      <c r="T127" s="137"/>
      <c r="U127" s="137"/>
      <c r="V127" s="136"/>
    </row>
    <row r="128" ht="15.75" customHeight="1">
      <c r="A128" s="136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6"/>
      <c r="M128" s="137"/>
      <c r="N128" s="137"/>
      <c r="O128" s="137"/>
      <c r="P128" s="137"/>
      <c r="Q128" s="137"/>
      <c r="R128" s="137"/>
      <c r="S128" s="137"/>
      <c r="T128" s="137"/>
      <c r="U128" s="137"/>
      <c r="V128" s="136"/>
    </row>
    <row r="129" ht="15.75" customHeight="1">
      <c r="A129" s="136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6"/>
      <c r="M129" s="137"/>
      <c r="N129" s="137"/>
      <c r="O129" s="137"/>
      <c r="P129" s="137"/>
      <c r="Q129" s="137"/>
      <c r="R129" s="137"/>
      <c r="S129" s="137"/>
      <c r="T129" s="137"/>
      <c r="U129" s="137"/>
      <c r="V129" s="136"/>
    </row>
    <row r="130" ht="15.75" customHeight="1">
      <c r="A130" s="136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6"/>
      <c r="M130" s="137"/>
      <c r="N130" s="137"/>
      <c r="O130" s="137"/>
      <c r="P130" s="137"/>
      <c r="Q130" s="137"/>
      <c r="R130" s="137"/>
      <c r="S130" s="137"/>
      <c r="T130" s="137"/>
      <c r="U130" s="137"/>
      <c r="V130" s="136"/>
    </row>
    <row r="131" ht="15.75" customHeight="1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6"/>
      <c r="M131" s="137"/>
      <c r="N131" s="137"/>
      <c r="O131" s="137"/>
      <c r="P131" s="137"/>
      <c r="Q131" s="137"/>
      <c r="R131" s="137"/>
      <c r="S131" s="137"/>
      <c r="T131" s="137"/>
      <c r="U131" s="137"/>
      <c r="V131" s="136"/>
    </row>
    <row r="132" ht="15.75" customHeight="1">
      <c r="A132" s="136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6"/>
      <c r="M132" s="137"/>
      <c r="N132" s="137"/>
      <c r="O132" s="137"/>
      <c r="P132" s="137"/>
      <c r="Q132" s="137"/>
      <c r="R132" s="137"/>
      <c r="S132" s="137"/>
      <c r="T132" s="137"/>
      <c r="U132" s="137"/>
      <c r="V132" s="136"/>
    </row>
    <row r="133" ht="15.75" customHeight="1">
      <c r="A133" s="136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6"/>
      <c r="M133" s="137"/>
      <c r="N133" s="137"/>
      <c r="O133" s="137"/>
      <c r="P133" s="137"/>
      <c r="Q133" s="137"/>
      <c r="R133" s="137"/>
      <c r="S133" s="137"/>
      <c r="T133" s="137"/>
      <c r="U133" s="137"/>
      <c r="V133" s="136"/>
    </row>
    <row r="134" ht="15.75" customHeight="1">
      <c r="A134" s="136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6"/>
      <c r="M134" s="137"/>
      <c r="N134" s="137"/>
      <c r="O134" s="137"/>
      <c r="P134" s="137"/>
      <c r="Q134" s="137"/>
      <c r="R134" s="137"/>
      <c r="S134" s="137"/>
      <c r="T134" s="137"/>
      <c r="U134" s="137"/>
      <c r="V134" s="136"/>
    </row>
    <row r="135" ht="15.75" customHeight="1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6"/>
      <c r="M135" s="137"/>
      <c r="N135" s="137"/>
      <c r="O135" s="137"/>
      <c r="P135" s="137"/>
      <c r="Q135" s="137"/>
      <c r="R135" s="137"/>
      <c r="S135" s="137"/>
      <c r="T135" s="137"/>
      <c r="U135" s="137"/>
      <c r="V135" s="136"/>
    </row>
    <row r="136" ht="15.75" customHeight="1">
      <c r="A136" s="136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6"/>
      <c r="M136" s="137"/>
      <c r="N136" s="137"/>
      <c r="O136" s="137"/>
      <c r="P136" s="137"/>
      <c r="Q136" s="137"/>
      <c r="R136" s="137"/>
      <c r="S136" s="137"/>
      <c r="T136" s="137"/>
      <c r="U136" s="137"/>
      <c r="V136" s="136"/>
    </row>
    <row r="137" ht="15.75" customHeight="1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6"/>
      <c r="M137" s="137"/>
      <c r="N137" s="137"/>
      <c r="O137" s="137"/>
      <c r="P137" s="137"/>
      <c r="Q137" s="137"/>
      <c r="R137" s="137"/>
      <c r="S137" s="137"/>
      <c r="T137" s="137"/>
      <c r="U137" s="137"/>
      <c r="V137" s="136"/>
    </row>
    <row r="138" ht="15.75" customHeight="1">
      <c r="A138" s="136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6"/>
      <c r="M138" s="137"/>
      <c r="N138" s="137"/>
      <c r="O138" s="137"/>
      <c r="P138" s="137"/>
      <c r="Q138" s="137"/>
      <c r="R138" s="137"/>
      <c r="S138" s="137"/>
      <c r="T138" s="137"/>
      <c r="U138" s="137"/>
      <c r="V138" s="136"/>
    </row>
    <row r="139" ht="15.75" customHeight="1">
      <c r="A139" s="136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6"/>
      <c r="M139" s="137"/>
      <c r="N139" s="137"/>
      <c r="O139" s="137"/>
      <c r="P139" s="137"/>
      <c r="Q139" s="137"/>
      <c r="R139" s="137"/>
      <c r="S139" s="137"/>
      <c r="T139" s="137"/>
      <c r="U139" s="137"/>
      <c r="V139" s="136"/>
    </row>
    <row r="140" ht="15.75" customHeight="1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6"/>
      <c r="M140" s="137"/>
      <c r="N140" s="137"/>
      <c r="O140" s="137"/>
      <c r="P140" s="137"/>
      <c r="Q140" s="137"/>
      <c r="R140" s="137"/>
      <c r="S140" s="137"/>
      <c r="T140" s="137"/>
      <c r="U140" s="137"/>
      <c r="V140" s="136"/>
    </row>
    <row r="141" ht="15.75" customHeight="1">
      <c r="A141" s="136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6"/>
      <c r="M141" s="137"/>
      <c r="N141" s="137"/>
      <c r="O141" s="137"/>
      <c r="P141" s="137"/>
      <c r="Q141" s="137"/>
      <c r="R141" s="137"/>
      <c r="S141" s="137"/>
      <c r="T141" s="137"/>
      <c r="U141" s="137"/>
      <c r="V141" s="136"/>
    </row>
    <row r="142" ht="15.75" customHeight="1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6"/>
      <c r="M142" s="137"/>
      <c r="N142" s="137"/>
      <c r="O142" s="137"/>
      <c r="P142" s="137"/>
      <c r="Q142" s="137"/>
      <c r="R142" s="137"/>
      <c r="S142" s="137"/>
      <c r="T142" s="137"/>
      <c r="U142" s="137"/>
      <c r="V142" s="136"/>
    </row>
    <row r="143" ht="15.75" customHeight="1">
      <c r="A143" s="136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6"/>
      <c r="M143" s="137"/>
      <c r="N143" s="137"/>
      <c r="O143" s="137"/>
      <c r="P143" s="137"/>
      <c r="Q143" s="137"/>
      <c r="R143" s="137"/>
      <c r="S143" s="137"/>
      <c r="T143" s="137"/>
      <c r="U143" s="137"/>
      <c r="V143" s="136"/>
    </row>
    <row r="144" ht="15.75" customHeight="1">
      <c r="A144" s="136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6"/>
      <c r="M144" s="137"/>
      <c r="N144" s="137"/>
      <c r="O144" s="137"/>
      <c r="P144" s="137"/>
      <c r="Q144" s="137"/>
      <c r="R144" s="137"/>
      <c r="S144" s="137"/>
      <c r="T144" s="137"/>
      <c r="U144" s="137"/>
      <c r="V144" s="136"/>
    </row>
    <row r="145" ht="15.75" customHeight="1">
      <c r="A145" s="136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6"/>
      <c r="M145" s="137"/>
      <c r="N145" s="137"/>
      <c r="O145" s="137"/>
      <c r="P145" s="137"/>
      <c r="Q145" s="137"/>
      <c r="R145" s="137"/>
      <c r="S145" s="137"/>
      <c r="T145" s="137"/>
      <c r="U145" s="137"/>
      <c r="V145" s="136"/>
    </row>
    <row r="146" ht="15.75" customHeight="1">
      <c r="A146" s="136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6"/>
      <c r="M146" s="137"/>
      <c r="N146" s="137"/>
      <c r="O146" s="137"/>
      <c r="P146" s="137"/>
      <c r="Q146" s="137"/>
      <c r="R146" s="137"/>
      <c r="S146" s="137"/>
      <c r="T146" s="137"/>
      <c r="U146" s="137"/>
      <c r="V146" s="136"/>
    </row>
    <row r="147" ht="15.75" customHeight="1">
      <c r="A147" s="136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6"/>
      <c r="M147" s="137"/>
      <c r="N147" s="137"/>
      <c r="O147" s="137"/>
      <c r="P147" s="137"/>
      <c r="Q147" s="137"/>
      <c r="R147" s="137"/>
      <c r="S147" s="137"/>
      <c r="T147" s="137"/>
      <c r="U147" s="137"/>
      <c r="V147" s="136"/>
    </row>
    <row r="148" ht="15.75" customHeight="1">
      <c r="A148" s="136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6"/>
      <c r="M148" s="137"/>
      <c r="N148" s="137"/>
      <c r="O148" s="137"/>
      <c r="P148" s="137"/>
      <c r="Q148" s="137"/>
      <c r="R148" s="137"/>
      <c r="S148" s="137"/>
      <c r="T148" s="137"/>
      <c r="U148" s="137"/>
      <c r="V148" s="136"/>
    </row>
    <row r="149" ht="15.75" customHeight="1">
      <c r="A149" s="136"/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6"/>
      <c r="M149" s="137"/>
      <c r="N149" s="137"/>
      <c r="O149" s="137"/>
      <c r="P149" s="137"/>
      <c r="Q149" s="137"/>
      <c r="R149" s="137"/>
      <c r="S149" s="137"/>
      <c r="T149" s="137"/>
      <c r="U149" s="137"/>
      <c r="V149" s="136"/>
    </row>
    <row r="150" ht="15.75" customHeight="1">
      <c r="A150" s="136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6"/>
      <c r="M150" s="137"/>
      <c r="N150" s="137"/>
      <c r="O150" s="137"/>
      <c r="P150" s="137"/>
      <c r="Q150" s="137"/>
      <c r="R150" s="137"/>
      <c r="S150" s="137"/>
      <c r="T150" s="137"/>
      <c r="U150" s="137"/>
      <c r="V150" s="136"/>
    </row>
    <row r="151" ht="15.75" customHeight="1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6"/>
      <c r="M151" s="137"/>
      <c r="N151" s="137"/>
      <c r="O151" s="137"/>
      <c r="P151" s="137"/>
      <c r="Q151" s="137"/>
      <c r="R151" s="137"/>
      <c r="S151" s="137"/>
      <c r="T151" s="137"/>
      <c r="U151" s="137"/>
      <c r="V151" s="136"/>
    </row>
    <row r="152" ht="15.75" customHeight="1">
      <c r="A152" s="136"/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6"/>
      <c r="M152" s="137"/>
      <c r="N152" s="137"/>
      <c r="O152" s="137"/>
      <c r="P152" s="137"/>
      <c r="Q152" s="137"/>
      <c r="R152" s="137"/>
      <c r="S152" s="137"/>
      <c r="T152" s="137"/>
      <c r="U152" s="137"/>
      <c r="V152" s="136"/>
    </row>
    <row r="153" ht="15.75" customHeight="1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6"/>
      <c r="M153" s="137"/>
      <c r="N153" s="137"/>
      <c r="O153" s="137"/>
      <c r="P153" s="137"/>
      <c r="Q153" s="137"/>
      <c r="R153" s="137"/>
      <c r="S153" s="137"/>
      <c r="T153" s="137"/>
      <c r="U153" s="137"/>
      <c r="V153" s="136"/>
    </row>
    <row r="154" ht="15.75" customHeight="1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6"/>
      <c r="M154" s="137"/>
      <c r="N154" s="137"/>
      <c r="O154" s="137"/>
      <c r="P154" s="137"/>
      <c r="Q154" s="137"/>
      <c r="R154" s="137"/>
      <c r="S154" s="137"/>
      <c r="T154" s="137"/>
      <c r="U154" s="137"/>
      <c r="V154" s="136"/>
    </row>
    <row r="155" ht="15.75" customHeight="1">
      <c r="A155" s="136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6"/>
      <c r="M155" s="137"/>
      <c r="N155" s="137"/>
      <c r="O155" s="137"/>
      <c r="P155" s="137"/>
      <c r="Q155" s="137"/>
      <c r="R155" s="137"/>
      <c r="S155" s="137"/>
      <c r="T155" s="137"/>
      <c r="U155" s="137"/>
      <c r="V155" s="136"/>
    </row>
    <row r="156" ht="15.75" customHeight="1">
      <c r="A156" s="136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6"/>
      <c r="M156" s="137"/>
      <c r="N156" s="137"/>
      <c r="O156" s="137"/>
      <c r="P156" s="137"/>
      <c r="Q156" s="137"/>
      <c r="R156" s="137"/>
      <c r="S156" s="137"/>
      <c r="T156" s="137"/>
      <c r="U156" s="137"/>
      <c r="V156" s="136"/>
    </row>
    <row r="157" ht="15.75" customHeight="1">
      <c r="A157" s="136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6"/>
      <c r="M157" s="137"/>
      <c r="N157" s="137"/>
      <c r="O157" s="137"/>
      <c r="P157" s="137"/>
      <c r="Q157" s="137"/>
      <c r="R157" s="137"/>
      <c r="S157" s="137"/>
      <c r="T157" s="137"/>
      <c r="U157" s="137"/>
      <c r="V157" s="136"/>
    </row>
    <row r="158" ht="15.75" customHeight="1">
      <c r="A158" s="136"/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6"/>
      <c r="M158" s="137"/>
      <c r="N158" s="137"/>
      <c r="O158" s="137"/>
      <c r="P158" s="137"/>
      <c r="Q158" s="137"/>
      <c r="R158" s="137"/>
      <c r="S158" s="137"/>
      <c r="T158" s="137"/>
      <c r="U158" s="137"/>
      <c r="V158" s="136"/>
    </row>
    <row r="159" ht="15.75" customHeight="1">
      <c r="A159" s="136"/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6"/>
      <c r="M159" s="137"/>
      <c r="N159" s="137"/>
      <c r="O159" s="137"/>
      <c r="P159" s="137"/>
      <c r="Q159" s="137"/>
      <c r="R159" s="137"/>
      <c r="S159" s="137"/>
      <c r="T159" s="137"/>
      <c r="U159" s="137"/>
      <c r="V159" s="136"/>
    </row>
    <row r="160" ht="15.75" customHeight="1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6"/>
      <c r="M160" s="137"/>
      <c r="N160" s="137"/>
      <c r="O160" s="137"/>
      <c r="P160" s="137"/>
      <c r="Q160" s="137"/>
      <c r="R160" s="137"/>
      <c r="S160" s="137"/>
      <c r="T160" s="137"/>
      <c r="U160" s="137"/>
      <c r="V160" s="136"/>
    </row>
    <row r="161" ht="15.75" customHeight="1">
      <c r="A161" s="136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6"/>
      <c r="M161" s="137"/>
      <c r="N161" s="137"/>
      <c r="O161" s="137"/>
      <c r="P161" s="137"/>
      <c r="Q161" s="137"/>
      <c r="R161" s="137"/>
      <c r="S161" s="137"/>
      <c r="T161" s="137"/>
      <c r="U161" s="137"/>
      <c r="V161" s="136"/>
    </row>
    <row r="162" ht="15.75" customHeight="1">
      <c r="A162" s="136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6"/>
      <c r="M162" s="137"/>
      <c r="N162" s="137"/>
      <c r="O162" s="137"/>
      <c r="P162" s="137"/>
      <c r="Q162" s="137"/>
      <c r="R162" s="137"/>
      <c r="S162" s="137"/>
      <c r="T162" s="137"/>
      <c r="U162" s="137"/>
      <c r="V162" s="136"/>
    </row>
    <row r="163" ht="15.75" customHeight="1">
      <c r="A163" s="136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6"/>
      <c r="M163" s="137"/>
      <c r="N163" s="137"/>
      <c r="O163" s="137"/>
      <c r="P163" s="137"/>
      <c r="Q163" s="137"/>
      <c r="R163" s="137"/>
      <c r="S163" s="137"/>
      <c r="T163" s="137"/>
      <c r="U163" s="137"/>
      <c r="V163" s="136"/>
    </row>
    <row r="164" ht="15.75" customHeight="1">
      <c r="A164" s="136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6"/>
      <c r="M164" s="137"/>
      <c r="N164" s="137"/>
      <c r="O164" s="137"/>
      <c r="P164" s="137"/>
      <c r="Q164" s="137"/>
      <c r="R164" s="137"/>
      <c r="S164" s="137"/>
      <c r="T164" s="137"/>
      <c r="U164" s="137"/>
      <c r="V164" s="136"/>
    </row>
    <row r="165" ht="15.75" customHeight="1">
      <c r="A165" s="136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6"/>
      <c r="M165" s="137"/>
      <c r="N165" s="137"/>
      <c r="O165" s="137"/>
      <c r="P165" s="137"/>
      <c r="Q165" s="137"/>
      <c r="R165" s="137"/>
      <c r="S165" s="137"/>
      <c r="T165" s="137"/>
      <c r="U165" s="137"/>
      <c r="V165" s="136"/>
    </row>
    <row r="166" ht="15.75" customHeight="1">
      <c r="A166" s="136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6"/>
      <c r="M166" s="137"/>
      <c r="N166" s="137"/>
      <c r="O166" s="137"/>
      <c r="P166" s="137"/>
      <c r="Q166" s="137"/>
      <c r="R166" s="137"/>
      <c r="S166" s="137"/>
      <c r="T166" s="137"/>
      <c r="U166" s="137"/>
      <c r="V166" s="136"/>
    </row>
    <row r="167" ht="15.75" customHeight="1">
      <c r="A167" s="136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6"/>
      <c r="M167" s="137"/>
      <c r="N167" s="137"/>
      <c r="O167" s="137"/>
      <c r="P167" s="137"/>
      <c r="Q167" s="137"/>
      <c r="R167" s="137"/>
      <c r="S167" s="137"/>
      <c r="T167" s="137"/>
      <c r="U167" s="137"/>
      <c r="V167" s="136"/>
    </row>
    <row r="168" ht="15.75" customHeight="1">
      <c r="A168" s="136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6"/>
      <c r="M168" s="137"/>
      <c r="N168" s="137"/>
      <c r="O168" s="137"/>
      <c r="P168" s="137"/>
      <c r="Q168" s="137"/>
      <c r="R168" s="137"/>
      <c r="S168" s="137"/>
      <c r="T168" s="137"/>
      <c r="U168" s="137"/>
      <c r="V168" s="136"/>
    </row>
    <row r="169" ht="15.75" customHeight="1">
      <c r="A169" s="136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36"/>
      <c r="M169" s="137"/>
      <c r="N169" s="137"/>
      <c r="O169" s="137"/>
      <c r="P169" s="137"/>
      <c r="Q169" s="137"/>
      <c r="R169" s="137"/>
      <c r="S169" s="137"/>
      <c r="T169" s="137"/>
      <c r="U169" s="137"/>
      <c r="V169" s="136"/>
    </row>
    <row r="170" ht="15.75" customHeight="1">
      <c r="A170" s="136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6"/>
      <c r="M170" s="137"/>
      <c r="N170" s="137"/>
      <c r="O170" s="137"/>
      <c r="P170" s="137"/>
      <c r="Q170" s="137"/>
      <c r="R170" s="137"/>
      <c r="S170" s="137"/>
      <c r="T170" s="137"/>
      <c r="U170" s="137"/>
      <c r="V170" s="136"/>
    </row>
    <row r="171" ht="15.75" customHeight="1">
      <c r="A171" s="136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6"/>
      <c r="M171" s="137"/>
      <c r="N171" s="137"/>
      <c r="O171" s="137"/>
      <c r="P171" s="137"/>
      <c r="Q171" s="137"/>
      <c r="R171" s="137"/>
      <c r="S171" s="137"/>
      <c r="T171" s="137"/>
      <c r="U171" s="137"/>
      <c r="V171" s="136"/>
    </row>
    <row r="172" ht="15.75" customHeight="1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6"/>
      <c r="M172" s="137"/>
      <c r="N172" s="137"/>
      <c r="O172" s="137"/>
      <c r="P172" s="137"/>
      <c r="Q172" s="137"/>
      <c r="R172" s="137"/>
      <c r="S172" s="137"/>
      <c r="T172" s="137"/>
      <c r="U172" s="137"/>
      <c r="V172" s="136"/>
    </row>
    <row r="173" ht="15.75" customHeight="1">
      <c r="A173" s="136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6"/>
      <c r="M173" s="137"/>
      <c r="N173" s="137"/>
      <c r="O173" s="137"/>
      <c r="P173" s="137"/>
      <c r="Q173" s="137"/>
      <c r="R173" s="137"/>
      <c r="S173" s="137"/>
      <c r="T173" s="137"/>
      <c r="U173" s="137"/>
      <c r="V173" s="136"/>
    </row>
    <row r="174" ht="15.75" customHeight="1">
      <c r="A174" s="136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6"/>
      <c r="M174" s="137"/>
      <c r="N174" s="137"/>
      <c r="O174" s="137"/>
      <c r="P174" s="137"/>
      <c r="Q174" s="137"/>
      <c r="R174" s="137"/>
      <c r="S174" s="137"/>
      <c r="T174" s="137"/>
      <c r="U174" s="137"/>
      <c r="V174" s="136"/>
    </row>
    <row r="175" ht="15.75" customHeight="1">
      <c r="A175" s="136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6"/>
      <c r="M175" s="137"/>
      <c r="N175" s="137"/>
      <c r="O175" s="137"/>
      <c r="P175" s="137"/>
      <c r="Q175" s="137"/>
      <c r="R175" s="137"/>
      <c r="S175" s="137"/>
      <c r="T175" s="137"/>
      <c r="U175" s="137"/>
      <c r="V175" s="136"/>
    </row>
    <row r="176" ht="15.75" customHeight="1">
      <c r="A176" s="136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6"/>
      <c r="M176" s="137"/>
      <c r="N176" s="137"/>
      <c r="O176" s="137"/>
      <c r="P176" s="137"/>
      <c r="Q176" s="137"/>
      <c r="R176" s="137"/>
      <c r="S176" s="137"/>
      <c r="T176" s="137"/>
      <c r="U176" s="137"/>
      <c r="V176" s="136"/>
    </row>
    <row r="177" ht="15.75" customHeight="1">
      <c r="A177" s="136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6"/>
      <c r="M177" s="137"/>
      <c r="N177" s="137"/>
      <c r="O177" s="137"/>
      <c r="P177" s="137"/>
      <c r="Q177" s="137"/>
      <c r="R177" s="137"/>
      <c r="S177" s="137"/>
      <c r="T177" s="137"/>
      <c r="U177" s="137"/>
      <c r="V177" s="136"/>
    </row>
    <row r="178" ht="15.75" customHeight="1">
      <c r="A178" s="136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6"/>
      <c r="M178" s="137"/>
      <c r="N178" s="137"/>
      <c r="O178" s="137"/>
      <c r="P178" s="137"/>
      <c r="Q178" s="137"/>
      <c r="R178" s="137"/>
      <c r="S178" s="137"/>
      <c r="T178" s="137"/>
      <c r="U178" s="137"/>
      <c r="V178" s="136"/>
    </row>
    <row r="179" ht="15.75" customHeight="1">
      <c r="A179" s="136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6"/>
      <c r="M179" s="137"/>
      <c r="N179" s="137"/>
      <c r="O179" s="137"/>
      <c r="P179" s="137"/>
      <c r="Q179" s="137"/>
      <c r="R179" s="137"/>
      <c r="S179" s="137"/>
      <c r="T179" s="137"/>
      <c r="U179" s="137"/>
      <c r="V179" s="136"/>
    </row>
    <row r="180" ht="15.75" customHeight="1">
      <c r="A180" s="136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6"/>
      <c r="M180" s="137"/>
      <c r="N180" s="137"/>
      <c r="O180" s="137"/>
      <c r="P180" s="137"/>
      <c r="Q180" s="137"/>
      <c r="R180" s="137"/>
      <c r="S180" s="137"/>
      <c r="T180" s="137"/>
      <c r="U180" s="137"/>
      <c r="V180" s="136"/>
    </row>
    <row r="181" ht="15.75" customHeight="1">
      <c r="A181" s="136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6"/>
      <c r="M181" s="137"/>
      <c r="N181" s="137"/>
      <c r="O181" s="137"/>
      <c r="P181" s="137"/>
      <c r="Q181" s="137"/>
      <c r="R181" s="137"/>
      <c r="S181" s="137"/>
      <c r="T181" s="137"/>
      <c r="U181" s="137"/>
      <c r="V181" s="136"/>
    </row>
    <row r="182" ht="15.75" customHeight="1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6"/>
      <c r="M182" s="137"/>
      <c r="N182" s="137"/>
      <c r="O182" s="137"/>
      <c r="P182" s="137"/>
      <c r="Q182" s="137"/>
      <c r="R182" s="137"/>
      <c r="S182" s="137"/>
      <c r="T182" s="137"/>
      <c r="U182" s="137"/>
      <c r="V182" s="136"/>
    </row>
    <row r="183" ht="15.75" customHeight="1">
      <c r="A183" s="136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6"/>
      <c r="M183" s="137"/>
      <c r="N183" s="137"/>
      <c r="O183" s="137"/>
      <c r="P183" s="137"/>
      <c r="Q183" s="137"/>
      <c r="R183" s="137"/>
      <c r="S183" s="137"/>
      <c r="T183" s="137"/>
      <c r="U183" s="137"/>
      <c r="V183" s="136"/>
    </row>
    <row r="184" ht="15.75" customHeight="1">
      <c r="A184" s="136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6"/>
      <c r="M184" s="137"/>
      <c r="N184" s="137"/>
      <c r="O184" s="137"/>
      <c r="P184" s="137"/>
      <c r="Q184" s="137"/>
      <c r="R184" s="137"/>
      <c r="S184" s="137"/>
      <c r="T184" s="137"/>
      <c r="U184" s="137"/>
      <c r="V184" s="136"/>
    </row>
    <row r="185" ht="15.75" customHeight="1">
      <c r="A185" s="136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6"/>
      <c r="M185" s="137"/>
      <c r="N185" s="137"/>
      <c r="O185" s="137"/>
      <c r="P185" s="137"/>
      <c r="Q185" s="137"/>
      <c r="R185" s="137"/>
      <c r="S185" s="137"/>
      <c r="T185" s="137"/>
      <c r="U185" s="137"/>
      <c r="V185" s="136"/>
    </row>
    <row r="186" ht="15.75" customHeight="1">
      <c r="A186" s="136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6"/>
      <c r="M186" s="137"/>
      <c r="N186" s="137"/>
      <c r="O186" s="137"/>
      <c r="P186" s="137"/>
      <c r="Q186" s="137"/>
      <c r="R186" s="137"/>
      <c r="S186" s="137"/>
      <c r="T186" s="137"/>
      <c r="U186" s="137"/>
      <c r="V186" s="136"/>
    </row>
    <row r="187" ht="15.75" customHeight="1">
      <c r="A187" s="136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6"/>
      <c r="M187" s="137"/>
      <c r="N187" s="137"/>
      <c r="O187" s="137"/>
      <c r="P187" s="137"/>
      <c r="Q187" s="137"/>
      <c r="R187" s="137"/>
      <c r="S187" s="137"/>
      <c r="T187" s="137"/>
      <c r="U187" s="137"/>
      <c r="V187" s="136"/>
    </row>
    <row r="188" ht="15.75" customHeight="1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6"/>
      <c r="M188" s="137"/>
      <c r="N188" s="137"/>
      <c r="O188" s="137"/>
      <c r="P188" s="137"/>
      <c r="Q188" s="137"/>
      <c r="R188" s="137"/>
      <c r="S188" s="137"/>
      <c r="T188" s="137"/>
      <c r="U188" s="137"/>
      <c r="V188" s="136"/>
    </row>
    <row r="189" ht="15.75" customHeight="1">
      <c r="A189" s="136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6"/>
      <c r="M189" s="137"/>
      <c r="N189" s="137"/>
      <c r="O189" s="137"/>
      <c r="P189" s="137"/>
      <c r="Q189" s="137"/>
      <c r="R189" s="137"/>
      <c r="S189" s="137"/>
      <c r="T189" s="137"/>
      <c r="U189" s="137"/>
      <c r="V189" s="136"/>
    </row>
    <row r="190" ht="15.75" customHeight="1">
      <c r="A190" s="136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6"/>
      <c r="M190" s="137"/>
      <c r="N190" s="137"/>
      <c r="O190" s="137"/>
      <c r="P190" s="137"/>
      <c r="Q190" s="137"/>
      <c r="R190" s="137"/>
      <c r="S190" s="137"/>
      <c r="T190" s="137"/>
      <c r="U190" s="137"/>
      <c r="V190" s="136"/>
    </row>
    <row r="191" ht="15.75" customHeight="1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6"/>
      <c r="M191" s="137"/>
      <c r="N191" s="137"/>
      <c r="O191" s="137"/>
      <c r="P191" s="137"/>
      <c r="Q191" s="137"/>
      <c r="R191" s="137"/>
      <c r="S191" s="137"/>
      <c r="T191" s="137"/>
      <c r="U191" s="137"/>
      <c r="V191" s="136"/>
    </row>
    <row r="192" ht="15.75" customHeight="1">
      <c r="A192" s="136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6"/>
      <c r="M192" s="137"/>
      <c r="N192" s="137"/>
      <c r="O192" s="137"/>
      <c r="P192" s="137"/>
      <c r="Q192" s="137"/>
      <c r="R192" s="137"/>
      <c r="S192" s="137"/>
      <c r="T192" s="137"/>
      <c r="U192" s="137"/>
      <c r="V192" s="136"/>
    </row>
    <row r="193" ht="15.75" customHeight="1">
      <c r="A193" s="136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6"/>
      <c r="M193" s="137"/>
      <c r="N193" s="137"/>
      <c r="O193" s="137"/>
      <c r="P193" s="137"/>
      <c r="Q193" s="137"/>
      <c r="R193" s="137"/>
      <c r="S193" s="137"/>
      <c r="T193" s="137"/>
      <c r="U193" s="137"/>
      <c r="V193" s="136"/>
    </row>
    <row r="194" ht="15.75" customHeight="1">
      <c r="A194" s="136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6"/>
      <c r="M194" s="137"/>
      <c r="N194" s="137"/>
      <c r="O194" s="137"/>
      <c r="P194" s="137"/>
      <c r="Q194" s="137"/>
      <c r="R194" s="137"/>
      <c r="S194" s="137"/>
      <c r="T194" s="137"/>
      <c r="U194" s="137"/>
      <c r="V194" s="136"/>
    </row>
    <row r="195" ht="15.75" customHeight="1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6"/>
      <c r="M195" s="137"/>
      <c r="N195" s="137"/>
      <c r="O195" s="137"/>
      <c r="P195" s="137"/>
      <c r="Q195" s="137"/>
      <c r="R195" s="137"/>
      <c r="S195" s="137"/>
      <c r="T195" s="137"/>
      <c r="U195" s="137"/>
      <c r="V195" s="136"/>
    </row>
    <row r="196" ht="15.75" customHeight="1">
      <c r="A196" s="136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6"/>
      <c r="M196" s="137"/>
      <c r="N196" s="137"/>
      <c r="O196" s="137"/>
      <c r="P196" s="137"/>
      <c r="Q196" s="137"/>
      <c r="R196" s="137"/>
      <c r="S196" s="137"/>
      <c r="T196" s="137"/>
      <c r="U196" s="137"/>
      <c r="V196" s="136"/>
    </row>
    <row r="197" ht="15.75" customHeight="1">
      <c r="A197" s="136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6"/>
      <c r="M197" s="137"/>
      <c r="N197" s="137"/>
      <c r="O197" s="137"/>
      <c r="P197" s="137"/>
      <c r="Q197" s="137"/>
      <c r="R197" s="137"/>
      <c r="S197" s="137"/>
      <c r="T197" s="137"/>
      <c r="U197" s="137"/>
      <c r="V197" s="136"/>
    </row>
    <row r="198" ht="15.75" customHeight="1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6"/>
      <c r="M198" s="137"/>
      <c r="N198" s="137"/>
      <c r="O198" s="137"/>
      <c r="P198" s="137"/>
      <c r="Q198" s="137"/>
      <c r="R198" s="137"/>
      <c r="S198" s="137"/>
      <c r="T198" s="137"/>
      <c r="U198" s="137"/>
      <c r="V198" s="136"/>
    </row>
    <row r="199" ht="15.75" customHeight="1">
      <c r="A199" s="136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6"/>
      <c r="M199" s="137"/>
      <c r="N199" s="137"/>
      <c r="O199" s="137"/>
      <c r="P199" s="137"/>
      <c r="Q199" s="137"/>
      <c r="R199" s="137"/>
      <c r="S199" s="137"/>
      <c r="T199" s="137"/>
      <c r="U199" s="137"/>
      <c r="V199" s="136"/>
    </row>
    <row r="200" ht="15.75" customHeight="1">
      <c r="A200" s="136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6"/>
      <c r="M200" s="137"/>
      <c r="N200" s="137"/>
      <c r="O200" s="137"/>
      <c r="P200" s="137"/>
      <c r="Q200" s="137"/>
      <c r="R200" s="137"/>
      <c r="S200" s="137"/>
      <c r="T200" s="137"/>
      <c r="U200" s="137"/>
      <c r="V200" s="136"/>
    </row>
    <row r="201" ht="15.75" customHeight="1">
      <c r="A201" s="136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6"/>
      <c r="M201" s="137"/>
      <c r="N201" s="137"/>
      <c r="O201" s="137"/>
      <c r="P201" s="137"/>
      <c r="Q201" s="137"/>
      <c r="R201" s="137"/>
      <c r="S201" s="137"/>
      <c r="T201" s="137"/>
      <c r="U201" s="137"/>
      <c r="V201" s="136"/>
    </row>
    <row r="202" ht="15.75" customHeight="1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6"/>
      <c r="M202" s="137"/>
      <c r="N202" s="137"/>
      <c r="O202" s="137"/>
      <c r="P202" s="137"/>
      <c r="Q202" s="137"/>
      <c r="R202" s="137"/>
      <c r="S202" s="137"/>
      <c r="T202" s="137"/>
      <c r="U202" s="137"/>
      <c r="V202" s="136"/>
    </row>
    <row r="203" ht="15.75" customHeight="1">
      <c r="A203" s="136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6"/>
      <c r="M203" s="137"/>
      <c r="N203" s="137"/>
      <c r="O203" s="137"/>
      <c r="P203" s="137"/>
      <c r="Q203" s="137"/>
      <c r="R203" s="137"/>
      <c r="S203" s="137"/>
      <c r="T203" s="137"/>
      <c r="U203" s="137"/>
      <c r="V203" s="136"/>
    </row>
    <row r="204" ht="15.75" customHeight="1">
      <c r="A204" s="136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6"/>
      <c r="M204" s="137"/>
      <c r="N204" s="137"/>
      <c r="O204" s="137"/>
      <c r="P204" s="137"/>
      <c r="Q204" s="137"/>
      <c r="R204" s="137"/>
      <c r="S204" s="137"/>
      <c r="T204" s="137"/>
      <c r="U204" s="137"/>
      <c r="V204" s="136"/>
    </row>
    <row r="205" ht="15.75" customHeight="1">
      <c r="A205" s="136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6"/>
      <c r="M205" s="137"/>
      <c r="N205" s="137"/>
      <c r="O205" s="137"/>
      <c r="P205" s="137"/>
      <c r="Q205" s="137"/>
      <c r="R205" s="137"/>
      <c r="S205" s="137"/>
      <c r="T205" s="137"/>
      <c r="U205" s="137"/>
      <c r="V205" s="136"/>
    </row>
    <row r="206" ht="15.75" customHeight="1">
      <c r="A206" s="136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6"/>
      <c r="M206" s="137"/>
      <c r="N206" s="137"/>
      <c r="O206" s="137"/>
      <c r="P206" s="137"/>
      <c r="Q206" s="137"/>
      <c r="R206" s="137"/>
      <c r="S206" s="137"/>
      <c r="T206" s="137"/>
      <c r="U206" s="137"/>
      <c r="V206" s="136"/>
    </row>
    <row r="207" ht="15.75" customHeight="1">
      <c r="A207" s="136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6"/>
      <c r="M207" s="137"/>
      <c r="N207" s="137"/>
      <c r="O207" s="137"/>
      <c r="P207" s="137"/>
      <c r="Q207" s="137"/>
      <c r="R207" s="137"/>
      <c r="S207" s="137"/>
      <c r="T207" s="137"/>
      <c r="U207" s="137"/>
      <c r="V207" s="136"/>
    </row>
    <row r="208" ht="15.75" customHeight="1">
      <c r="A208" s="136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6"/>
      <c r="M208" s="137"/>
      <c r="N208" s="137"/>
      <c r="O208" s="137"/>
      <c r="P208" s="137"/>
      <c r="Q208" s="137"/>
      <c r="R208" s="137"/>
      <c r="S208" s="137"/>
      <c r="T208" s="137"/>
      <c r="U208" s="137"/>
      <c r="V208" s="136"/>
    </row>
    <row r="209" ht="15.75" customHeight="1">
      <c r="A209" s="136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6"/>
      <c r="M209" s="137"/>
      <c r="N209" s="137"/>
      <c r="O209" s="137"/>
      <c r="P209" s="137"/>
      <c r="Q209" s="137"/>
      <c r="R209" s="137"/>
      <c r="S209" s="137"/>
      <c r="T209" s="137"/>
      <c r="U209" s="137"/>
      <c r="V209" s="136"/>
    </row>
    <row r="210" ht="15.75" customHeight="1">
      <c r="A210" s="136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6"/>
      <c r="M210" s="137"/>
      <c r="N210" s="137"/>
      <c r="O210" s="137"/>
      <c r="P210" s="137"/>
      <c r="Q210" s="137"/>
      <c r="R210" s="137"/>
      <c r="S210" s="137"/>
      <c r="T210" s="137"/>
      <c r="U210" s="137"/>
      <c r="V210" s="136"/>
    </row>
    <row r="211" ht="15.75" customHeight="1">
      <c r="A211" s="136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6"/>
      <c r="M211" s="137"/>
      <c r="N211" s="137"/>
      <c r="O211" s="137"/>
      <c r="P211" s="137"/>
      <c r="Q211" s="137"/>
      <c r="R211" s="137"/>
      <c r="S211" s="137"/>
      <c r="T211" s="137"/>
      <c r="U211" s="137"/>
      <c r="V211" s="136"/>
    </row>
    <row r="212" ht="15.75" customHeight="1">
      <c r="A212" s="136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6"/>
      <c r="M212" s="137"/>
      <c r="N212" s="137"/>
      <c r="O212" s="137"/>
      <c r="P212" s="137"/>
      <c r="Q212" s="137"/>
      <c r="R212" s="137"/>
      <c r="S212" s="137"/>
      <c r="T212" s="137"/>
      <c r="U212" s="137"/>
      <c r="V212" s="136"/>
    </row>
    <row r="213" ht="15.75" customHeight="1">
      <c r="A213" s="136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6"/>
      <c r="M213" s="137"/>
      <c r="N213" s="137"/>
      <c r="O213" s="137"/>
      <c r="P213" s="137"/>
      <c r="Q213" s="137"/>
      <c r="R213" s="137"/>
      <c r="S213" s="137"/>
      <c r="T213" s="137"/>
      <c r="U213" s="137"/>
      <c r="V213" s="136"/>
    </row>
    <row r="214" ht="15.75" customHeight="1">
      <c r="A214" s="136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6"/>
      <c r="M214" s="137"/>
      <c r="N214" s="137"/>
      <c r="O214" s="137"/>
      <c r="P214" s="137"/>
      <c r="Q214" s="137"/>
      <c r="R214" s="137"/>
      <c r="S214" s="137"/>
      <c r="T214" s="137"/>
      <c r="U214" s="137"/>
      <c r="V214" s="136"/>
    </row>
    <row r="215" ht="15.75" customHeight="1">
      <c r="A215" s="136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6"/>
      <c r="M215" s="137"/>
      <c r="N215" s="137"/>
      <c r="O215" s="137"/>
      <c r="P215" s="137"/>
      <c r="Q215" s="137"/>
      <c r="R215" s="137"/>
      <c r="S215" s="137"/>
      <c r="T215" s="137"/>
      <c r="U215" s="137"/>
      <c r="V215" s="136"/>
    </row>
    <row r="216" ht="15.75" customHeight="1">
      <c r="A216" s="136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6"/>
      <c r="M216" s="137"/>
      <c r="N216" s="137"/>
      <c r="O216" s="137"/>
      <c r="P216" s="137"/>
      <c r="Q216" s="137"/>
      <c r="R216" s="137"/>
      <c r="S216" s="137"/>
      <c r="T216" s="137"/>
      <c r="U216" s="137"/>
      <c r="V216" s="136"/>
    </row>
    <row r="217" ht="15.75" customHeight="1">
      <c r="A217" s="136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6"/>
      <c r="M217" s="137"/>
      <c r="N217" s="137"/>
      <c r="O217" s="137"/>
      <c r="P217" s="137"/>
      <c r="Q217" s="137"/>
      <c r="R217" s="137"/>
      <c r="S217" s="137"/>
      <c r="T217" s="137"/>
      <c r="U217" s="137"/>
      <c r="V217" s="136"/>
    </row>
    <row r="218" ht="15.75" customHeight="1">
      <c r="A218" s="136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6"/>
      <c r="M218" s="137"/>
      <c r="N218" s="137"/>
      <c r="O218" s="137"/>
      <c r="P218" s="137"/>
      <c r="Q218" s="137"/>
      <c r="R218" s="137"/>
      <c r="S218" s="137"/>
      <c r="T218" s="137"/>
      <c r="U218" s="137"/>
      <c r="V218" s="136"/>
    </row>
    <row r="219" ht="15.75" customHeight="1">
      <c r="A219" s="136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6"/>
      <c r="M219" s="137"/>
      <c r="N219" s="137"/>
      <c r="O219" s="137"/>
      <c r="P219" s="137"/>
      <c r="Q219" s="137"/>
      <c r="R219" s="137"/>
      <c r="S219" s="137"/>
      <c r="T219" s="137"/>
      <c r="U219" s="137"/>
      <c r="V219" s="136"/>
    </row>
    <row r="220" ht="15.75" customHeight="1">
      <c r="A220" s="136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6"/>
      <c r="M220" s="137"/>
      <c r="N220" s="137"/>
      <c r="O220" s="137"/>
      <c r="P220" s="137"/>
      <c r="Q220" s="137"/>
      <c r="R220" s="137"/>
      <c r="S220" s="137"/>
      <c r="T220" s="137"/>
      <c r="U220" s="137"/>
      <c r="V220" s="136"/>
    </row>
    <row r="221" ht="15.75" customHeight="1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6"/>
      <c r="M221" s="137"/>
      <c r="N221" s="137"/>
      <c r="O221" s="137"/>
      <c r="P221" s="137"/>
      <c r="Q221" s="137"/>
      <c r="R221" s="137"/>
      <c r="S221" s="137"/>
      <c r="T221" s="137"/>
      <c r="U221" s="137"/>
      <c r="V221" s="136"/>
    </row>
    <row r="222" ht="15.75" customHeight="1">
      <c r="A222" s="136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6"/>
      <c r="M222" s="137"/>
      <c r="N222" s="137"/>
      <c r="O222" s="137"/>
      <c r="P222" s="137"/>
      <c r="Q222" s="137"/>
      <c r="R222" s="137"/>
      <c r="S222" s="137"/>
      <c r="T222" s="137"/>
      <c r="U222" s="137"/>
      <c r="V222" s="136"/>
    </row>
    <row r="223" ht="15.75" customHeight="1">
      <c r="A223" s="136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6"/>
      <c r="M223" s="137"/>
      <c r="N223" s="137"/>
      <c r="O223" s="137"/>
      <c r="P223" s="137"/>
      <c r="Q223" s="137"/>
      <c r="R223" s="137"/>
      <c r="S223" s="137"/>
      <c r="T223" s="137"/>
      <c r="U223" s="137"/>
      <c r="V223" s="136"/>
    </row>
    <row r="224" ht="15.75" customHeight="1">
      <c r="A224" s="136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6"/>
      <c r="M224" s="137"/>
      <c r="N224" s="137"/>
      <c r="O224" s="137"/>
      <c r="P224" s="137"/>
      <c r="Q224" s="137"/>
      <c r="R224" s="137"/>
      <c r="S224" s="137"/>
      <c r="T224" s="137"/>
      <c r="U224" s="137"/>
      <c r="V224" s="136"/>
    </row>
    <row r="225" ht="15.75" customHeight="1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6"/>
      <c r="M225" s="137"/>
      <c r="N225" s="137"/>
      <c r="O225" s="137"/>
      <c r="P225" s="137"/>
      <c r="Q225" s="137"/>
      <c r="R225" s="137"/>
      <c r="S225" s="137"/>
      <c r="T225" s="137"/>
      <c r="U225" s="137"/>
      <c r="V225" s="136"/>
    </row>
    <row r="226" ht="15.75" customHeight="1">
      <c r="A226" s="136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6"/>
      <c r="M226" s="137"/>
      <c r="N226" s="137"/>
      <c r="O226" s="137"/>
      <c r="P226" s="137"/>
      <c r="Q226" s="137"/>
      <c r="R226" s="137"/>
      <c r="S226" s="137"/>
      <c r="T226" s="137"/>
      <c r="U226" s="137"/>
      <c r="V226" s="136"/>
    </row>
    <row r="227" ht="15.75" customHeight="1">
      <c r="A227" s="136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6"/>
      <c r="M227" s="137"/>
      <c r="N227" s="137"/>
      <c r="O227" s="137"/>
      <c r="P227" s="137"/>
      <c r="Q227" s="137"/>
      <c r="R227" s="137"/>
      <c r="S227" s="137"/>
      <c r="T227" s="137"/>
      <c r="U227" s="137"/>
      <c r="V227" s="136"/>
    </row>
    <row r="228" ht="15.75" customHeight="1">
      <c r="A228" s="136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6"/>
      <c r="M228" s="137"/>
      <c r="N228" s="137"/>
      <c r="O228" s="137"/>
      <c r="P228" s="137"/>
      <c r="Q228" s="137"/>
      <c r="R228" s="137"/>
      <c r="S228" s="137"/>
      <c r="T228" s="137"/>
      <c r="U228" s="137"/>
      <c r="V228" s="136"/>
    </row>
    <row r="229" ht="15.75" customHeight="1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6"/>
      <c r="M229" s="137"/>
      <c r="N229" s="137"/>
      <c r="O229" s="137"/>
      <c r="P229" s="137"/>
      <c r="Q229" s="137"/>
      <c r="R229" s="137"/>
      <c r="S229" s="137"/>
      <c r="T229" s="137"/>
      <c r="U229" s="137"/>
      <c r="V229" s="136"/>
    </row>
    <row r="230" ht="15.75" customHeight="1">
      <c r="A230" s="136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6"/>
      <c r="M230" s="137"/>
      <c r="N230" s="137"/>
      <c r="O230" s="137"/>
      <c r="P230" s="137"/>
      <c r="Q230" s="137"/>
      <c r="R230" s="137"/>
      <c r="S230" s="137"/>
      <c r="T230" s="137"/>
      <c r="U230" s="137"/>
      <c r="V230" s="136"/>
    </row>
    <row r="231" ht="15.75" customHeight="1">
      <c r="A231" s="136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6"/>
      <c r="M231" s="137"/>
      <c r="N231" s="137"/>
      <c r="O231" s="137"/>
      <c r="P231" s="137"/>
      <c r="Q231" s="137"/>
      <c r="R231" s="137"/>
      <c r="S231" s="137"/>
      <c r="T231" s="137"/>
      <c r="U231" s="137"/>
      <c r="V231" s="136"/>
    </row>
    <row r="232" ht="15.75" customHeight="1">
      <c r="A232" s="136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6"/>
      <c r="M232" s="137"/>
      <c r="N232" s="137"/>
      <c r="O232" s="137"/>
      <c r="P232" s="137"/>
      <c r="Q232" s="137"/>
      <c r="R232" s="137"/>
      <c r="S232" s="137"/>
      <c r="T232" s="137"/>
      <c r="U232" s="137"/>
      <c r="V232" s="136"/>
    </row>
    <row r="233" ht="15.75" customHeight="1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6"/>
      <c r="M233" s="137"/>
      <c r="N233" s="137"/>
      <c r="O233" s="137"/>
      <c r="P233" s="137"/>
      <c r="Q233" s="137"/>
      <c r="R233" s="137"/>
      <c r="S233" s="137"/>
      <c r="T233" s="137"/>
      <c r="U233" s="137"/>
      <c r="V233" s="136"/>
    </row>
    <row r="234" ht="15.75" customHeight="1">
      <c r="A234" s="136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6"/>
      <c r="M234" s="137"/>
      <c r="N234" s="137"/>
      <c r="O234" s="137"/>
      <c r="P234" s="137"/>
      <c r="Q234" s="137"/>
      <c r="R234" s="137"/>
      <c r="S234" s="137"/>
      <c r="T234" s="137"/>
      <c r="U234" s="137"/>
      <c r="V234" s="136"/>
    </row>
    <row r="235" ht="15.75" customHeight="1">
      <c r="A235" s="136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6"/>
      <c r="M235" s="137"/>
      <c r="N235" s="137"/>
      <c r="O235" s="137"/>
      <c r="P235" s="137"/>
      <c r="Q235" s="137"/>
      <c r="R235" s="137"/>
      <c r="S235" s="137"/>
      <c r="T235" s="137"/>
      <c r="U235" s="137"/>
      <c r="V235" s="136"/>
    </row>
    <row r="236" ht="15.75" customHeight="1">
      <c r="A236" s="136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6"/>
      <c r="M236" s="137"/>
      <c r="N236" s="137"/>
      <c r="O236" s="137"/>
      <c r="P236" s="137"/>
      <c r="Q236" s="137"/>
      <c r="R236" s="137"/>
      <c r="S236" s="137"/>
      <c r="T236" s="137"/>
      <c r="U236" s="137"/>
      <c r="V236" s="136"/>
    </row>
    <row r="237" ht="15.75" customHeight="1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6"/>
      <c r="M237" s="137"/>
      <c r="N237" s="137"/>
      <c r="O237" s="137"/>
      <c r="P237" s="137"/>
      <c r="Q237" s="137"/>
      <c r="R237" s="137"/>
      <c r="S237" s="137"/>
      <c r="T237" s="137"/>
      <c r="U237" s="137"/>
      <c r="V237" s="136"/>
    </row>
    <row r="238" ht="15.75" customHeight="1">
      <c r="A238" s="136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6"/>
      <c r="M238" s="137"/>
      <c r="N238" s="137"/>
      <c r="O238" s="137"/>
      <c r="P238" s="137"/>
      <c r="Q238" s="137"/>
      <c r="R238" s="137"/>
      <c r="S238" s="137"/>
      <c r="T238" s="137"/>
      <c r="U238" s="137"/>
      <c r="V238" s="136"/>
    </row>
    <row r="239" ht="15.75" customHeight="1">
      <c r="A239" s="136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6"/>
      <c r="M239" s="137"/>
      <c r="N239" s="137"/>
      <c r="O239" s="137"/>
      <c r="P239" s="137"/>
      <c r="Q239" s="137"/>
      <c r="R239" s="137"/>
      <c r="S239" s="137"/>
      <c r="T239" s="137"/>
      <c r="U239" s="137"/>
      <c r="V239" s="136"/>
    </row>
    <row r="240" ht="15.75" customHeight="1">
      <c r="A240" s="136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6"/>
      <c r="M240" s="137"/>
      <c r="N240" s="137"/>
      <c r="O240" s="137"/>
      <c r="P240" s="137"/>
      <c r="Q240" s="137"/>
      <c r="R240" s="137"/>
      <c r="S240" s="137"/>
      <c r="T240" s="137"/>
      <c r="U240" s="137"/>
      <c r="V240" s="136"/>
    </row>
    <row r="241" ht="15.75" customHeight="1">
      <c r="A241" s="136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6"/>
      <c r="M241" s="137"/>
      <c r="N241" s="137"/>
      <c r="O241" s="137"/>
      <c r="P241" s="137"/>
      <c r="Q241" s="137"/>
      <c r="R241" s="137"/>
      <c r="S241" s="137"/>
      <c r="T241" s="137"/>
      <c r="U241" s="137"/>
      <c r="V241" s="136"/>
    </row>
    <row r="242" ht="15.75" customHeight="1">
      <c r="A242" s="136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6"/>
      <c r="M242" s="137"/>
      <c r="N242" s="137"/>
      <c r="O242" s="137"/>
      <c r="P242" s="137"/>
      <c r="Q242" s="137"/>
      <c r="R242" s="137"/>
      <c r="S242" s="137"/>
      <c r="T242" s="137"/>
      <c r="U242" s="137"/>
      <c r="V242" s="136"/>
    </row>
    <row r="243" ht="15.75" customHeight="1">
      <c r="A243" s="136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6"/>
      <c r="M243" s="137"/>
      <c r="N243" s="137"/>
      <c r="O243" s="137"/>
      <c r="P243" s="137"/>
      <c r="Q243" s="137"/>
      <c r="R243" s="137"/>
      <c r="S243" s="137"/>
      <c r="T243" s="137"/>
      <c r="U243" s="137"/>
      <c r="V243" s="136"/>
    </row>
    <row r="244" ht="15.75" customHeight="1">
      <c r="A244" s="136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6"/>
      <c r="M244" s="137"/>
      <c r="N244" s="137"/>
      <c r="O244" s="137"/>
      <c r="P244" s="137"/>
      <c r="Q244" s="137"/>
      <c r="R244" s="137"/>
      <c r="S244" s="137"/>
      <c r="T244" s="137"/>
      <c r="U244" s="137"/>
      <c r="V244" s="136"/>
    </row>
    <row r="245" ht="15.75" customHeight="1">
      <c r="A245" s="136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6"/>
      <c r="M245" s="137"/>
      <c r="N245" s="137"/>
      <c r="O245" s="137"/>
      <c r="P245" s="137"/>
      <c r="Q245" s="137"/>
      <c r="R245" s="137"/>
      <c r="S245" s="137"/>
      <c r="T245" s="137"/>
      <c r="U245" s="137"/>
      <c r="V245" s="136"/>
    </row>
    <row r="246" ht="15.75" customHeight="1">
      <c r="A246" s="136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6"/>
      <c r="M246" s="137"/>
      <c r="N246" s="137"/>
      <c r="O246" s="137"/>
      <c r="P246" s="137"/>
      <c r="Q246" s="137"/>
      <c r="R246" s="137"/>
      <c r="S246" s="137"/>
      <c r="T246" s="137"/>
      <c r="U246" s="137"/>
      <c r="V246" s="136"/>
    </row>
    <row r="247" ht="15.75" customHeight="1">
      <c r="A247" s="136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6"/>
      <c r="M247" s="137"/>
      <c r="N247" s="137"/>
      <c r="O247" s="137"/>
      <c r="P247" s="137"/>
      <c r="Q247" s="137"/>
      <c r="R247" s="137"/>
      <c r="S247" s="137"/>
      <c r="T247" s="137"/>
      <c r="U247" s="137"/>
      <c r="V247" s="136"/>
    </row>
    <row r="248" ht="15.75" customHeight="1">
      <c r="A248" s="136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6"/>
      <c r="M248" s="137"/>
      <c r="N248" s="137"/>
      <c r="O248" s="137"/>
      <c r="P248" s="137"/>
      <c r="Q248" s="137"/>
      <c r="R248" s="137"/>
      <c r="S248" s="137"/>
      <c r="T248" s="137"/>
      <c r="U248" s="137"/>
      <c r="V248" s="136"/>
    </row>
    <row r="249" ht="15.75" customHeight="1">
      <c r="A249" s="136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6"/>
      <c r="M249" s="137"/>
      <c r="N249" s="137"/>
      <c r="O249" s="137"/>
      <c r="P249" s="137"/>
      <c r="Q249" s="137"/>
      <c r="R249" s="137"/>
      <c r="S249" s="137"/>
      <c r="T249" s="137"/>
      <c r="U249" s="137"/>
      <c r="V249" s="136"/>
    </row>
    <row r="250" ht="15.75" customHeight="1">
      <c r="A250" s="136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6"/>
      <c r="M250" s="137"/>
      <c r="N250" s="137"/>
      <c r="O250" s="137"/>
      <c r="P250" s="137"/>
      <c r="Q250" s="137"/>
      <c r="R250" s="137"/>
      <c r="S250" s="137"/>
      <c r="T250" s="137"/>
      <c r="U250" s="137"/>
      <c r="V250" s="136"/>
    </row>
    <row r="251" ht="15.75" customHeight="1">
      <c r="A251" s="136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6"/>
      <c r="M251" s="137"/>
      <c r="N251" s="137"/>
      <c r="O251" s="137"/>
      <c r="P251" s="137"/>
      <c r="Q251" s="137"/>
      <c r="R251" s="137"/>
      <c r="S251" s="137"/>
      <c r="T251" s="137"/>
      <c r="U251" s="137"/>
      <c r="V251" s="136"/>
    </row>
    <row r="252" ht="15.75" customHeight="1">
      <c r="A252" s="136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  <c r="L252" s="136"/>
      <c r="M252" s="137"/>
      <c r="N252" s="137"/>
      <c r="O252" s="137"/>
      <c r="P252" s="137"/>
      <c r="Q252" s="137"/>
      <c r="R252" s="137"/>
      <c r="S252" s="137"/>
      <c r="T252" s="137"/>
      <c r="U252" s="137"/>
      <c r="V252" s="136"/>
    </row>
    <row r="253" ht="15.75" customHeight="1">
      <c r="A253" s="136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6"/>
      <c r="M253" s="137"/>
      <c r="N253" s="137"/>
      <c r="O253" s="137"/>
      <c r="P253" s="137"/>
      <c r="Q253" s="137"/>
      <c r="R253" s="137"/>
      <c r="S253" s="137"/>
      <c r="T253" s="137"/>
      <c r="U253" s="137"/>
      <c r="V253" s="136"/>
    </row>
    <row r="254" ht="15.75" customHeight="1">
      <c r="A254" s="136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6"/>
      <c r="M254" s="137"/>
      <c r="N254" s="137"/>
      <c r="O254" s="137"/>
      <c r="P254" s="137"/>
      <c r="Q254" s="137"/>
      <c r="R254" s="137"/>
      <c r="S254" s="137"/>
      <c r="T254" s="137"/>
      <c r="U254" s="137"/>
      <c r="V254" s="136"/>
    </row>
    <row r="255" ht="15.75" customHeight="1">
      <c r="A255" s="136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6"/>
      <c r="M255" s="137"/>
      <c r="N255" s="137"/>
      <c r="O255" s="137"/>
      <c r="P255" s="137"/>
      <c r="Q255" s="137"/>
      <c r="R255" s="137"/>
      <c r="S255" s="137"/>
      <c r="T255" s="137"/>
      <c r="U255" s="137"/>
      <c r="V255" s="136"/>
    </row>
    <row r="256" ht="15.75" customHeight="1">
      <c r="A256" s="136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6"/>
      <c r="M256" s="137"/>
      <c r="N256" s="137"/>
      <c r="O256" s="137"/>
      <c r="P256" s="137"/>
      <c r="Q256" s="137"/>
      <c r="R256" s="137"/>
      <c r="S256" s="137"/>
      <c r="T256" s="137"/>
      <c r="U256" s="137"/>
      <c r="V256" s="136"/>
    </row>
    <row r="257" ht="15.75" customHeight="1">
      <c r="A257" s="136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6"/>
      <c r="M257" s="137"/>
      <c r="N257" s="137"/>
      <c r="O257" s="137"/>
      <c r="P257" s="137"/>
      <c r="Q257" s="137"/>
      <c r="R257" s="137"/>
      <c r="S257" s="137"/>
      <c r="T257" s="137"/>
      <c r="U257" s="137"/>
      <c r="V257" s="136"/>
    </row>
    <row r="258" ht="15.75" customHeight="1">
      <c r="A258" s="136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6"/>
      <c r="M258" s="137"/>
      <c r="N258" s="137"/>
      <c r="O258" s="137"/>
      <c r="P258" s="137"/>
      <c r="Q258" s="137"/>
      <c r="R258" s="137"/>
      <c r="S258" s="137"/>
      <c r="T258" s="137"/>
      <c r="U258" s="137"/>
      <c r="V258" s="136"/>
    </row>
    <row r="259" ht="15.75" customHeight="1">
      <c r="A259" s="136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6"/>
      <c r="M259" s="137"/>
      <c r="N259" s="137"/>
      <c r="O259" s="137"/>
      <c r="P259" s="137"/>
      <c r="Q259" s="137"/>
      <c r="R259" s="137"/>
      <c r="S259" s="137"/>
      <c r="T259" s="137"/>
      <c r="U259" s="137"/>
      <c r="V259" s="136"/>
    </row>
    <row r="260" ht="15.75" customHeight="1">
      <c r="A260" s="136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6"/>
      <c r="M260" s="137"/>
      <c r="N260" s="137"/>
      <c r="O260" s="137"/>
      <c r="P260" s="137"/>
      <c r="Q260" s="137"/>
      <c r="R260" s="137"/>
      <c r="S260" s="137"/>
      <c r="T260" s="137"/>
      <c r="U260" s="137"/>
      <c r="V260" s="136"/>
    </row>
    <row r="261" ht="15.75" customHeight="1">
      <c r="A261" s="136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6"/>
      <c r="M261" s="137"/>
      <c r="N261" s="137"/>
      <c r="O261" s="137"/>
      <c r="P261" s="137"/>
      <c r="Q261" s="137"/>
      <c r="R261" s="137"/>
      <c r="S261" s="137"/>
      <c r="T261" s="137"/>
      <c r="U261" s="137"/>
      <c r="V261" s="136"/>
    </row>
    <row r="262" ht="15.75" customHeight="1">
      <c r="A262" s="136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6"/>
      <c r="M262" s="137"/>
      <c r="N262" s="137"/>
      <c r="O262" s="137"/>
      <c r="P262" s="137"/>
      <c r="Q262" s="137"/>
      <c r="R262" s="137"/>
      <c r="S262" s="137"/>
      <c r="T262" s="137"/>
      <c r="U262" s="137"/>
      <c r="V262" s="136"/>
    </row>
    <row r="263" ht="15.75" customHeight="1">
      <c r="A263" s="136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6"/>
      <c r="M263" s="137"/>
      <c r="N263" s="137"/>
      <c r="O263" s="137"/>
      <c r="P263" s="137"/>
      <c r="Q263" s="137"/>
      <c r="R263" s="137"/>
      <c r="S263" s="137"/>
      <c r="T263" s="137"/>
      <c r="U263" s="137"/>
      <c r="V263" s="136"/>
    </row>
    <row r="264" ht="15.75" customHeight="1">
      <c r="A264" s="136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6"/>
      <c r="M264" s="137"/>
      <c r="N264" s="137"/>
      <c r="O264" s="137"/>
      <c r="P264" s="137"/>
      <c r="Q264" s="137"/>
      <c r="R264" s="137"/>
      <c r="S264" s="137"/>
      <c r="T264" s="137"/>
      <c r="U264" s="137"/>
      <c r="V264" s="136"/>
    </row>
    <row r="265" ht="15.75" customHeight="1">
      <c r="A265" s="136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6"/>
      <c r="M265" s="137"/>
      <c r="N265" s="137"/>
      <c r="O265" s="137"/>
      <c r="P265" s="137"/>
      <c r="Q265" s="137"/>
      <c r="R265" s="137"/>
      <c r="S265" s="137"/>
      <c r="T265" s="137"/>
      <c r="U265" s="137"/>
      <c r="V265" s="136"/>
    </row>
    <row r="266" ht="15.75" customHeight="1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6"/>
      <c r="M266" s="137"/>
      <c r="N266" s="137"/>
      <c r="O266" s="137"/>
      <c r="P266" s="137"/>
      <c r="Q266" s="137"/>
      <c r="R266" s="137"/>
      <c r="S266" s="137"/>
      <c r="T266" s="137"/>
      <c r="U266" s="137"/>
      <c r="V266" s="136"/>
    </row>
    <row r="267" ht="15.75" customHeight="1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6"/>
      <c r="M267" s="137"/>
      <c r="N267" s="137"/>
      <c r="O267" s="137"/>
      <c r="P267" s="137"/>
      <c r="Q267" s="137"/>
      <c r="R267" s="137"/>
      <c r="S267" s="137"/>
      <c r="T267" s="137"/>
      <c r="U267" s="137"/>
      <c r="V267" s="136"/>
    </row>
    <row r="268" ht="15.75" customHeight="1">
      <c r="A268" s="136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6"/>
      <c r="M268" s="137"/>
      <c r="N268" s="137"/>
      <c r="O268" s="137"/>
      <c r="P268" s="137"/>
      <c r="Q268" s="137"/>
      <c r="R268" s="137"/>
      <c r="S268" s="137"/>
      <c r="T268" s="137"/>
      <c r="U268" s="137"/>
      <c r="V268" s="136"/>
    </row>
    <row r="269" ht="15.75" customHeight="1">
      <c r="A269" s="136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  <c r="L269" s="136"/>
      <c r="M269" s="137"/>
      <c r="N269" s="137"/>
      <c r="O269" s="137"/>
      <c r="P269" s="137"/>
      <c r="Q269" s="137"/>
      <c r="R269" s="137"/>
      <c r="S269" s="137"/>
      <c r="T269" s="137"/>
      <c r="U269" s="137"/>
      <c r="V269" s="136"/>
    </row>
    <row r="270" ht="15.75" customHeight="1">
      <c r="A270" s="136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6"/>
      <c r="M270" s="137"/>
      <c r="N270" s="137"/>
      <c r="O270" s="137"/>
      <c r="P270" s="137"/>
      <c r="Q270" s="137"/>
      <c r="R270" s="137"/>
      <c r="S270" s="137"/>
      <c r="T270" s="137"/>
      <c r="U270" s="137"/>
      <c r="V270" s="136"/>
    </row>
    <row r="271" ht="15.75" customHeight="1">
      <c r="A271" s="136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6"/>
      <c r="M271" s="137"/>
      <c r="N271" s="137"/>
      <c r="O271" s="137"/>
      <c r="P271" s="137"/>
      <c r="Q271" s="137"/>
      <c r="R271" s="137"/>
      <c r="S271" s="137"/>
      <c r="T271" s="137"/>
      <c r="U271" s="137"/>
      <c r="V271" s="136"/>
    </row>
    <row r="272" ht="15.75" customHeight="1">
      <c r="A272" s="136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6"/>
      <c r="M272" s="137"/>
      <c r="N272" s="137"/>
      <c r="O272" s="137"/>
      <c r="P272" s="137"/>
      <c r="Q272" s="137"/>
      <c r="R272" s="137"/>
      <c r="S272" s="137"/>
      <c r="T272" s="137"/>
      <c r="U272" s="137"/>
      <c r="V272" s="136"/>
    </row>
    <row r="273" ht="15.75" customHeight="1">
      <c r="A273" s="136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6"/>
      <c r="M273" s="137"/>
      <c r="N273" s="137"/>
      <c r="O273" s="137"/>
      <c r="P273" s="137"/>
      <c r="Q273" s="137"/>
      <c r="R273" s="137"/>
      <c r="S273" s="137"/>
      <c r="T273" s="137"/>
      <c r="U273" s="137"/>
      <c r="V273" s="136"/>
    </row>
    <row r="274" ht="15.75" customHeight="1">
      <c r="A274" s="136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6"/>
      <c r="M274" s="137"/>
      <c r="N274" s="137"/>
      <c r="O274" s="137"/>
      <c r="P274" s="137"/>
      <c r="Q274" s="137"/>
      <c r="R274" s="137"/>
      <c r="S274" s="137"/>
      <c r="T274" s="137"/>
      <c r="U274" s="137"/>
      <c r="V274" s="136"/>
    </row>
    <row r="275" ht="15.75" customHeight="1">
      <c r="A275" s="136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6"/>
      <c r="M275" s="137"/>
      <c r="N275" s="137"/>
      <c r="O275" s="137"/>
      <c r="P275" s="137"/>
      <c r="Q275" s="137"/>
      <c r="R275" s="137"/>
      <c r="S275" s="137"/>
      <c r="T275" s="137"/>
      <c r="U275" s="137"/>
      <c r="V275" s="136"/>
    </row>
    <row r="276" ht="15.75" customHeight="1">
      <c r="A276" s="136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6"/>
      <c r="M276" s="137"/>
      <c r="N276" s="137"/>
      <c r="O276" s="137"/>
      <c r="P276" s="137"/>
      <c r="Q276" s="137"/>
      <c r="R276" s="137"/>
      <c r="S276" s="137"/>
      <c r="T276" s="137"/>
      <c r="U276" s="137"/>
      <c r="V276" s="136"/>
    </row>
    <row r="277" ht="15.75" customHeight="1">
      <c r="A277" s="136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6"/>
      <c r="M277" s="137"/>
      <c r="N277" s="137"/>
      <c r="O277" s="137"/>
      <c r="P277" s="137"/>
      <c r="Q277" s="137"/>
      <c r="R277" s="137"/>
      <c r="S277" s="137"/>
      <c r="T277" s="137"/>
      <c r="U277" s="137"/>
      <c r="V277" s="136"/>
    </row>
    <row r="278" ht="15.75" customHeight="1">
      <c r="A278" s="136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6"/>
      <c r="M278" s="137"/>
      <c r="N278" s="137"/>
      <c r="O278" s="137"/>
      <c r="P278" s="137"/>
      <c r="Q278" s="137"/>
      <c r="R278" s="137"/>
      <c r="S278" s="137"/>
      <c r="T278" s="137"/>
      <c r="U278" s="137"/>
      <c r="V278" s="136"/>
    </row>
    <row r="279" ht="15.75" customHeight="1">
      <c r="A279" s="136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6"/>
      <c r="M279" s="137"/>
      <c r="N279" s="137"/>
      <c r="O279" s="137"/>
      <c r="P279" s="137"/>
      <c r="Q279" s="137"/>
      <c r="R279" s="137"/>
      <c r="S279" s="137"/>
      <c r="T279" s="137"/>
      <c r="U279" s="137"/>
      <c r="V279" s="136"/>
    </row>
    <row r="280" ht="15.75" customHeight="1">
      <c r="A280" s="136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6"/>
      <c r="M280" s="137"/>
      <c r="N280" s="137"/>
      <c r="O280" s="137"/>
      <c r="P280" s="137"/>
      <c r="Q280" s="137"/>
      <c r="R280" s="137"/>
      <c r="S280" s="137"/>
      <c r="T280" s="137"/>
      <c r="U280" s="137"/>
      <c r="V280" s="136"/>
    </row>
    <row r="281" ht="15.75" customHeight="1">
      <c r="A281" s="136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6"/>
      <c r="M281" s="137"/>
      <c r="N281" s="137"/>
      <c r="O281" s="137"/>
      <c r="P281" s="137"/>
      <c r="Q281" s="137"/>
      <c r="R281" s="137"/>
      <c r="S281" s="137"/>
      <c r="T281" s="137"/>
      <c r="U281" s="137"/>
      <c r="V281" s="136"/>
    </row>
    <row r="282" ht="15.75" customHeight="1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6"/>
      <c r="M282" s="137"/>
      <c r="N282" s="137"/>
      <c r="O282" s="137"/>
      <c r="P282" s="137"/>
      <c r="Q282" s="137"/>
      <c r="R282" s="137"/>
      <c r="S282" s="137"/>
      <c r="T282" s="137"/>
      <c r="U282" s="137"/>
      <c r="V282" s="136"/>
    </row>
    <row r="283" ht="15.75" customHeight="1">
      <c r="A283" s="136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6"/>
      <c r="M283" s="137"/>
      <c r="N283" s="137"/>
      <c r="O283" s="137"/>
      <c r="P283" s="137"/>
      <c r="Q283" s="137"/>
      <c r="R283" s="137"/>
      <c r="S283" s="137"/>
      <c r="T283" s="137"/>
      <c r="U283" s="137"/>
      <c r="V283" s="136"/>
    </row>
    <row r="284" ht="15.75" customHeight="1">
      <c r="A284" s="136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6"/>
      <c r="M284" s="137"/>
      <c r="N284" s="137"/>
      <c r="O284" s="137"/>
      <c r="P284" s="137"/>
      <c r="Q284" s="137"/>
      <c r="R284" s="137"/>
      <c r="S284" s="137"/>
      <c r="T284" s="137"/>
      <c r="U284" s="137"/>
      <c r="V284" s="136"/>
    </row>
    <row r="285" ht="15.75" customHeight="1">
      <c r="A285" s="136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6"/>
      <c r="M285" s="137"/>
      <c r="N285" s="137"/>
      <c r="O285" s="137"/>
      <c r="P285" s="137"/>
      <c r="Q285" s="137"/>
      <c r="R285" s="137"/>
      <c r="S285" s="137"/>
      <c r="T285" s="137"/>
      <c r="U285" s="137"/>
      <c r="V285" s="136"/>
    </row>
    <row r="286" ht="15.75" customHeight="1">
      <c r="A286" s="136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6"/>
      <c r="M286" s="137"/>
      <c r="N286" s="137"/>
      <c r="O286" s="137"/>
      <c r="P286" s="137"/>
      <c r="Q286" s="137"/>
      <c r="R286" s="137"/>
      <c r="S286" s="137"/>
      <c r="T286" s="137"/>
      <c r="U286" s="137"/>
      <c r="V286" s="136"/>
    </row>
    <row r="287" ht="15.75" customHeight="1">
      <c r="A287" s="136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6"/>
      <c r="M287" s="137"/>
      <c r="N287" s="137"/>
      <c r="O287" s="137"/>
      <c r="P287" s="137"/>
      <c r="Q287" s="137"/>
      <c r="R287" s="137"/>
      <c r="S287" s="137"/>
      <c r="T287" s="137"/>
      <c r="U287" s="137"/>
      <c r="V287" s="136"/>
    </row>
    <row r="288" ht="15.75" customHeight="1">
      <c r="A288" s="136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6"/>
      <c r="M288" s="137"/>
      <c r="N288" s="137"/>
      <c r="O288" s="137"/>
      <c r="P288" s="137"/>
      <c r="Q288" s="137"/>
      <c r="R288" s="137"/>
      <c r="S288" s="137"/>
      <c r="T288" s="137"/>
      <c r="U288" s="137"/>
      <c r="V288" s="136"/>
    </row>
    <row r="289" ht="15.75" customHeight="1">
      <c r="A289" s="136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6"/>
      <c r="M289" s="137"/>
      <c r="N289" s="137"/>
      <c r="O289" s="137"/>
      <c r="P289" s="137"/>
      <c r="Q289" s="137"/>
      <c r="R289" s="137"/>
      <c r="S289" s="137"/>
      <c r="T289" s="137"/>
      <c r="U289" s="137"/>
      <c r="V289" s="136"/>
    </row>
    <row r="290" ht="15.75" customHeight="1">
      <c r="A290" s="136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6"/>
      <c r="M290" s="137"/>
      <c r="N290" s="137"/>
      <c r="O290" s="137"/>
      <c r="P290" s="137"/>
      <c r="Q290" s="137"/>
      <c r="R290" s="137"/>
      <c r="S290" s="137"/>
      <c r="T290" s="137"/>
      <c r="U290" s="137"/>
      <c r="V290" s="136"/>
    </row>
    <row r="291" ht="15.75" customHeight="1">
      <c r="A291" s="136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6"/>
      <c r="M291" s="137"/>
      <c r="N291" s="137"/>
      <c r="O291" s="137"/>
      <c r="P291" s="137"/>
      <c r="Q291" s="137"/>
      <c r="R291" s="137"/>
      <c r="S291" s="137"/>
      <c r="T291" s="137"/>
      <c r="U291" s="137"/>
      <c r="V291" s="136"/>
    </row>
    <row r="292" ht="15.75" customHeight="1">
      <c r="A292" s="136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6"/>
      <c r="M292" s="137"/>
      <c r="N292" s="137"/>
      <c r="O292" s="137"/>
      <c r="P292" s="137"/>
      <c r="Q292" s="137"/>
      <c r="R292" s="137"/>
      <c r="S292" s="137"/>
      <c r="T292" s="137"/>
      <c r="U292" s="137"/>
      <c r="V292" s="136"/>
    </row>
    <row r="293" ht="15.75" customHeight="1">
      <c r="A293" s="136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6"/>
      <c r="M293" s="137"/>
      <c r="N293" s="137"/>
      <c r="O293" s="137"/>
      <c r="P293" s="137"/>
      <c r="Q293" s="137"/>
      <c r="R293" s="137"/>
      <c r="S293" s="137"/>
      <c r="T293" s="137"/>
      <c r="U293" s="137"/>
      <c r="V293" s="136"/>
    </row>
    <row r="294" ht="15.75" customHeight="1">
      <c r="A294" s="136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  <c r="L294" s="136"/>
      <c r="M294" s="137"/>
      <c r="N294" s="137"/>
      <c r="O294" s="137"/>
      <c r="P294" s="137"/>
      <c r="Q294" s="137"/>
      <c r="R294" s="137"/>
      <c r="S294" s="137"/>
      <c r="T294" s="137"/>
      <c r="U294" s="137"/>
      <c r="V294" s="136"/>
    </row>
    <row r="295" ht="15.75" customHeight="1">
      <c r="A295" s="136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6"/>
      <c r="M295" s="137"/>
      <c r="N295" s="137"/>
      <c r="O295" s="137"/>
      <c r="P295" s="137"/>
      <c r="Q295" s="137"/>
      <c r="R295" s="137"/>
      <c r="S295" s="137"/>
      <c r="T295" s="137"/>
      <c r="U295" s="137"/>
      <c r="V295" s="136"/>
    </row>
    <row r="296" ht="15.75" customHeight="1">
      <c r="A296" s="136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  <c r="L296" s="136"/>
      <c r="M296" s="137"/>
      <c r="N296" s="137"/>
      <c r="O296" s="137"/>
      <c r="P296" s="137"/>
      <c r="Q296" s="137"/>
      <c r="R296" s="137"/>
      <c r="S296" s="137"/>
      <c r="T296" s="137"/>
      <c r="U296" s="137"/>
      <c r="V296" s="136"/>
    </row>
    <row r="297" ht="15.75" customHeight="1">
      <c r="A297" s="136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  <c r="L297" s="136"/>
      <c r="M297" s="137"/>
      <c r="N297" s="137"/>
      <c r="O297" s="137"/>
      <c r="P297" s="137"/>
      <c r="Q297" s="137"/>
      <c r="R297" s="137"/>
      <c r="S297" s="137"/>
      <c r="T297" s="137"/>
      <c r="U297" s="137"/>
      <c r="V297" s="136"/>
    </row>
    <row r="298" ht="15.75" customHeight="1">
      <c r="A298" s="136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6"/>
      <c r="M298" s="137"/>
      <c r="N298" s="137"/>
      <c r="O298" s="137"/>
      <c r="P298" s="137"/>
      <c r="Q298" s="137"/>
      <c r="R298" s="137"/>
      <c r="S298" s="137"/>
      <c r="T298" s="137"/>
      <c r="U298" s="137"/>
      <c r="V298" s="136"/>
    </row>
    <row r="299" ht="15.75" customHeight="1">
      <c r="A299" s="136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6"/>
      <c r="M299" s="137"/>
      <c r="N299" s="137"/>
      <c r="O299" s="137"/>
      <c r="P299" s="137"/>
      <c r="Q299" s="137"/>
      <c r="R299" s="137"/>
      <c r="S299" s="137"/>
      <c r="T299" s="137"/>
      <c r="U299" s="137"/>
      <c r="V299" s="136"/>
    </row>
    <row r="300" ht="15.75" customHeight="1">
      <c r="A300" s="136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6"/>
      <c r="M300" s="137"/>
      <c r="N300" s="137"/>
      <c r="O300" s="137"/>
      <c r="P300" s="137"/>
      <c r="Q300" s="137"/>
      <c r="R300" s="137"/>
      <c r="S300" s="137"/>
      <c r="T300" s="137"/>
      <c r="U300" s="137"/>
      <c r="V300" s="136"/>
    </row>
    <row r="301" ht="15.75" customHeight="1">
      <c r="A301" s="136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6"/>
      <c r="M301" s="137"/>
      <c r="N301" s="137"/>
      <c r="O301" s="137"/>
      <c r="P301" s="137"/>
      <c r="Q301" s="137"/>
      <c r="R301" s="137"/>
      <c r="S301" s="137"/>
      <c r="T301" s="137"/>
      <c r="U301" s="137"/>
      <c r="V301" s="136"/>
    </row>
    <row r="302" ht="15.75" customHeight="1">
      <c r="A302" s="136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  <c r="L302" s="136"/>
      <c r="M302" s="137"/>
      <c r="N302" s="137"/>
      <c r="O302" s="137"/>
      <c r="P302" s="137"/>
      <c r="Q302" s="137"/>
      <c r="R302" s="137"/>
      <c r="S302" s="137"/>
      <c r="T302" s="137"/>
      <c r="U302" s="137"/>
      <c r="V302" s="136"/>
    </row>
    <row r="303" ht="15.75" customHeight="1">
      <c r="A303" s="136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6"/>
      <c r="M303" s="137"/>
      <c r="N303" s="137"/>
      <c r="O303" s="137"/>
      <c r="P303" s="137"/>
      <c r="Q303" s="137"/>
      <c r="R303" s="137"/>
      <c r="S303" s="137"/>
      <c r="T303" s="137"/>
      <c r="U303" s="137"/>
      <c r="V303" s="136"/>
    </row>
    <row r="304" ht="15.75" customHeight="1">
      <c r="A304" s="136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6"/>
      <c r="M304" s="137"/>
      <c r="N304" s="137"/>
      <c r="O304" s="137"/>
      <c r="P304" s="137"/>
      <c r="Q304" s="137"/>
      <c r="R304" s="137"/>
      <c r="S304" s="137"/>
      <c r="T304" s="137"/>
      <c r="U304" s="137"/>
      <c r="V304" s="136"/>
    </row>
    <row r="305" ht="15.75" customHeight="1">
      <c r="A305" s="136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6"/>
      <c r="M305" s="137"/>
      <c r="N305" s="137"/>
      <c r="O305" s="137"/>
      <c r="P305" s="137"/>
      <c r="Q305" s="137"/>
      <c r="R305" s="137"/>
      <c r="S305" s="137"/>
      <c r="T305" s="137"/>
      <c r="U305" s="137"/>
      <c r="V305" s="136"/>
    </row>
    <row r="306" ht="15.75" customHeight="1">
      <c r="A306" s="136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6"/>
      <c r="M306" s="137"/>
      <c r="N306" s="137"/>
      <c r="O306" s="137"/>
      <c r="P306" s="137"/>
      <c r="Q306" s="137"/>
      <c r="R306" s="137"/>
      <c r="S306" s="137"/>
      <c r="T306" s="137"/>
      <c r="U306" s="137"/>
      <c r="V306" s="136"/>
    </row>
    <row r="307" ht="15.75" customHeight="1">
      <c r="A307" s="136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6"/>
      <c r="M307" s="137"/>
      <c r="N307" s="137"/>
      <c r="O307" s="137"/>
      <c r="P307" s="137"/>
      <c r="Q307" s="137"/>
      <c r="R307" s="137"/>
      <c r="S307" s="137"/>
      <c r="T307" s="137"/>
      <c r="U307" s="137"/>
      <c r="V307" s="136"/>
    </row>
    <row r="308" ht="15.75" customHeight="1">
      <c r="A308" s="136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6"/>
      <c r="M308" s="137"/>
      <c r="N308" s="137"/>
      <c r="O308" s="137"/>
      <c r="P308" s="137"/>
      <c r="Q308" s="137"/>
      <c r="R308" s="137"/>
      <c r="S308" s="137"/>
      <c r="T308" s="137"/>
      <c r="U308" s="137"/>
      <c r="V308" s="136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5">
    <mergeCell ref="A32:B32"/>
    <mergeCell ref="C32:I32"/>
    <mergeCell ref="J32:L32"/>
    <mergeCell ref="M32:V32"/>
    <mergeCell ref="C35:I35"/>
    <mergeCell ref="J35:L35"/>
    <mergeCell ref="M35:V35"/>
    <mergeCell ref="A35:B35"/>
    <mergeCell ref="A40:B40"/>
    <mergeCell ref="C40:I40"/>
    <mergeCell ref="J40:L40"/>
    <mergeCell ref="M40:V40"/>
    <mergeCell ref="A43:B43"/>
    <mergeCell ref="C43:I43"/>
    <mergeCell ref="J43:L43"/>
    <mergeCell ref="M43:V43"/>
    <mergeCell ref="A44:B44"/>
    <mergeCell ref="C44:I44"/>
    <mergeCell ref="J44:L44"/>
    <mergeCell ref="M44:V44"/>
    <mergeCell ref="A48:B48"/>
    <mergeCell ref="M48:V48"/>
    <mergeCell ref="C48:I48"/>
    <mergeCell ref="J48:L48"/>
    <mergeCell ref="A50:B50"/>
    <mergeCell ref="C50:I50"/>
    <mergeCell ref="J50:L50"/>
    <mergeCell ref="M50:V50"/>
    <mergeCell ref="A52:B52"/>
    <mergeCell ref="M52:V52"/>
    <mergeCell ref="C52:I52"/>
    <mergeCell ref="J52:L52"/>
    <mergeCell ref="A55:B55"/>
    <mergeCell ref="C55:I55"/>
    <mergeCell ref="J55:L55"/>
    <mergeCell ref="M55:V55"/>
    <mergeCell ref="A56:B56"/>
    <mergeCell ref="M56:V56"/>
    <mergeCell ref="C56:I56"/>
    <mergeCell ref="J56:L56"/>
    <mergeCell ref="A58:B58"/>
    <mergeCell ref="C58:I58"/>
    <mergeCell ref="J58:L58"/>
    <mergeCell ref="M58:V58"/>
    <mergeCell ref="A61:B61"/>
    <mergeCell ref="M61:V61"/>
    <mergeCell ref="C61:I61"/>
    <mergeCell ref="J61:L61"/>
    <mergeCell ref="A63:B63"/>
    <mergeCell ref="C63:I63"/>
    <mergeCell ref="J63:L63"/>
    <mergeCell ref="M63:V63"/>
    <mergeCell ref="A68:B68"/>
    <mergeCell ref="M68:V68"/>
    <mergeCell ref="C68:I68"/>
    <mergeCell ref="J68:L68"/>
    <mergeCell ref="A72:B72"/>
    <mergeCell ref="C72:I72"/>
    <mergeCell ref="J72:L72"/>
    <mergeCell ref="M72:V72"/>
    <mergeCell ref="A76:B76"/>
    <mergeCell ref="M76:V76"/>
    <mergeCell ref="D79:D80"/>
    <mergeCell ref="E79:E80"/>
    <mergeCell ref="F79:F80"/>
    <mergeCell ref="G79:G80"/>
    <mergeCell ref="H79:H80"/>
    <mergeCell ref="I79:I80"/>
    <mergeCell ref="C76:I76"/>
    <mergeCell ref="J76:L76"/>
    <mergeCell ref="A77:B77"/>
    <mergeCell ref="C77:I77"/>
    <mergeCell ref="J77:L77"/>
    <mergeCell ref="M77:V77"/>
    <mergeCell ref="A79:A80"/>
    <mergeCell ref="B79:B80"/>
    <mergeCell ref="C79:C80"/>
    <mergeCell ref="A86:B86"/>
    <mergeCell ref="C86:I86"/>
    <mergeCell ref="J86:L86"/>
    <mergeCell ref="M86:V86"/>
    <mergeCell ref="A90:B90"/>
    <mergeCell ref="M90:V90"/>
    <mergeCell ref="C90:I90"/>
    <mergeCell ref="J90:L90"/>
    <mergeCell ref="A94:B94"/>
    <mergeCell ref="C94:I94"/>
    <mergeCell ref="J94:L94"/>
    <mergeCell ref="M94:V94"/>
    <mergeCell ref="A95:B95"/>
    <mergeCell ref="M95:V95"/>
    <mergeCell ref="H98:H99"/>
    <mergeCell ref="I98:I99"/>
    <mergeCell ref="C95:I95"/>
    <mergeCell ref="J95:L95"/>
    <mergeCell ref="A98:A99"/>
    <mergeCell ref="B98:B99"/>
    <mergeCell ref="C98:C99"/>
    <mergeCell ref="D98:D99"/>
    <mergeCell ref="E98:E99"/>
    <mergeCell ref="G101:G102"/>
    <mergeCell ref="H101:H102"/>
    <mergeCell ref="A100:B100"/>
    <mergeCell ref="C100:I100"/>
    <mergeCell ref="J100:L100"/>
    <mergeCell ref="A101:A102"/>
    <mergeCell ref="B101:B102"/>
    <mergeCell ref="C101:C102"/>
    <mergeCell ref="D101:D102"/>
    <mergeCell ref="I101:I102"/>
    <mergeCell ref="C106:C107"/>
    <mergeCell ref="D106:D107"/>
    <mergeCell ref="E106:E107"/>
    <mergeCell ref="F106:F107"/>
    <mergeCell ref="G106:G107"/>
    <mergeCell ref="H106:H107"/>
    <mergeCell ref="E101:E102"/>
    <mergeCell ref="F101:F102"/>
    <mergeCell ref="A104:B104"/>
    <mergeCell ref="C104:I104"/>
    <mergeCell ref="J104:L104"/>
    <mergeCell ref="A106:A107"/>
    <mergeCell ref="B106:B107"/>
    <mergeCell ref="I106:I107"/>
    <mergeCell ref="C4:L4"/>
    <mergeCell ref="M4:V4"/>
    <mergeCell ref="A1:A2"/>
    <mergeCell ref="B1:B2"/>
    <mergeCell ref="C1:L1"/>
    <mergeCell ref="M1:V1"/>
    <mergeCell ref="C3:L3"/>
    <mergeCell ref="M3:V3"/>
    <mergeCell ref="A4:B4"/>
    <mergeCell ref="C19:I19"/>
    <mergeCell ref="M19:V19"/>
    <mergeCell ref="A7:B7"/>
    <mergeCell ref="C7:I7"/>
    <mergeCell ref="M7:V7"/>
    <mergeCell ref="A13:B13"/>
    <mergeCell ref="C13:L13"/>
    <mergeCell ref="M13:V13"/>
    <mergeCell ref="A19:B19"/>
    <mergeCell ref="C31:L31"/>
    <mergeCell ref="M31:V31"/>
    <mergeCell ref="A24:B24"/>
    <mergeCell ref="C24:L24"/>
    <mergeCell ref="M24:V24"/>
    <mergeCell ref="A28:B28"/>
    <mergeCell ref="C28:L28"/>
    <mergeCell ref="M28:V28"/>
    <mergeCell ref="A31:B31"/>
    <mergeCell ref="F98:F99"/>
    <mergeCell ref="G98:G99"/>
    <mergeCell ref="M100:V100"/>
    <mergeCell ref="M104:V104"/>
  </mergeCells>
  <printOptions gridLines="1" horizontalCentered="1"/>
  <pageMargins bottom="0.75" footer="0.0" header="0.0" left="0.7" right="0.7" top="0.75"/>
  <pageSetup fitToHeight="0" paperSize="8" cellComments="atEnd" orientation="landscape" pageOrder="overThenDown"/>
  <drawing r:id="rId1"/>
</worksheet>
</file>